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040" windowHeight="8580"/>
  </bookViews>
  <sheets>
    <sheet name="2023 год " sheetId="1" r:id="rId1"/>
  </sheets>
  <calcPr calcId="145621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32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5" i="1"/>
  <c r="R5" i="1" l="1"/>
  <c r="R8" i="1" l="1"/>
  <c r="P8" i="1"/>
  <c r="M8" i="1"/>
  <c r="J8" i="1"/>
  <c r="G8" i="1"/>
  <c r="D8" i="1"/>
  <c r="D5" i="1"/>
  <c r="B32" i="1"/>
  <c r="H32" i="1" l="1"/>
  <c r="P20" i="1"/>
  <c r="M14" i="1"/>
  <c r="G19" i="1"/>
  <c r="D18" i="1"/>
  <c r="R6" i="1"/>
  <c r="R7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P6" i="1"/>
  <c r="P7" i="1"/>
  <c r="P9" i="1"/>
  <c r="P10" i="1"/>
  <c r="P11" i="1"/>
  <c r="P12" i="1"/>
  <c r="P13" i="1"/>
  <c r="P14" i="1"/>
  <c r="P15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1" i="1"/>
  <c r="P5" i="1"/>
  <c r="M6" i="1"/>
  <c r="M7" i="1"/>
  <c r="M9" i="1"/>
  <c r="M10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5" i="1"/>
  <c r="G6" i="1"/>
  <c r="G7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5" i="1"/>
  <c r="D6" i="1"/>
  <c r="D7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C32" i="1"/>
  <c r="E32" i="1"/>
  <c r="F32" i="1"/>
  <c r="K32" i="1"/>
  <c r="L32" i="1"/>
  <c r="N32" i="1"/>
  <c r="O32" i="1"/>
  <c r="P32" i="1" l="1"/>
  <c r="M32" i="1"/>
  <c r="J11" i="1"/>
  <c r="J5" i="1"/>
  <c r="J30" i="1"/>
  <c r="J28" i="1"/>
  <c r="J26" i="1"/>
  <c r="J23" i="1"/>
  <c r="J19" i="1"/>
  <c r="J17" i="1"/>
  <c r="J15" i="1"/>
  <c r="J13" i="1"/>
  <c r="J9" i="1"/>
  <c r="J31" i="1"/>
  <c r="J29" i="1"/>
  <c r="J27" i="1"/>
  <c r="J25" i="1"/>
  <c r="J24" i="1"/>
  <c r="J22" i="1"/>
  <c r="J20" i="1"/>
  <c r="J18" i="1"/>
  <c r="J16" i="1"/>
  <c r="J14" i="1"/>
  <c r="J12" i="1"/>
  <c r="J10" i="1"/>
  <c r="J7" i="1"/>
  <c r="D32" i="1"/>
  <c r="J6" i="1"/>
  <c r="I32" i="1"/>
  <c r="G32" i="1"/>
  <c r="R32" i="1"/>
  <c r="J21" i="1"/>
  <c r="J32" i="1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<sst xmlns="http://schemas.openxmlformats.org/spreadsheetml/2006/main" count="54" uniqueCount="40">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</sst>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164" fontId="11" fillId="0" borderId="5" xfId="0" applyNumberFormat="1" applyFont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workbookViewId="0">
      <selection activeCell="N10" sqref="N10"/>
    </sheetView>
  </sheetViews>
  <sheetFormatPr defaultRowHeight="15" x14ac:dyDescent="0.25"/>
  <cols>
    <col min="1" max="1" width="38.7109375" customWidth="1"/>
    <col min="2" max="3" width="16.28515625" customWidth="1"/>
    <col min="4" max="4" width="8.42578125" style="8" customWidth="1"/>
    <col min="5" max="5" width="16.28515625" customWidth="1"/>
    <col min="6" max="6" width="15.140625" customWidth="1"/>
    <col min="7" max="7" width="8.85546875" customWidth="1"/>
    <col min="8" max="8" width="17.28515625" customWidth="1"/>
    <col min="9" max="9" width="14.7109375" customWidth="1"/>
    <col min="10" max="10" width="8.5703125" customWidth="1"/>
    <col min="11" max="11" width="15.140625" customWidth="1"/>
    <col min="12" max="12" width="15.7109375" customWidth="1"/>
    <col min="13" max="13" width="7.42578125" customWidth="1"/>
    <col min="14" max="14" width="16.42578125" style="8" customWidth="1"/>
    <col min="15" max="15" width="15.28515625" style="8" customWidth="1"/>
    <col min="16" max="16" width="8.42578125" style="8" customWidth="1"/>
    <col min="17" max="17" width="15.28515625" style="8" customWidth="1"/>
    <col min="18" max="18" width="14" style="8" customWidth="1"/>
  </cols>
  <sheetData>
    <row r="1" spans="1:18" ht="43.5" customHeight="1" x14ac:dyDescent="0.2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5.75" x14ac:dyDescent="0.25">
      <c r="Q2" s="13" t="s">
        <v>37</v>
      </c>
    </row>
    <row r="3" spans="1:18" ht="52.5" customHeight="1" x14ac:dyDescent="0.25">
      <c r="A3" s="16" t="s">
        <v>0</v>
      </c>
      <c r="B3" s="18" t="s">
        <v>1</v>
      </c>
      <c r="C3" s="19"/>
      <c r="D3" s="20"/>
      <c r="E3" s="21" t="s">
        <v>2</v>
      </c>
      <c r="F3" s="22"/>
      <c r="G3" s="23"/>
      <c r="H3" s="18" t="s">
        <v>3</v>
      </c>
      <c r="I3" s="19"/>
      <c r="J3" s="20"/>
      <c r="K3" s="21" t="s">
        <v>4</v>
      </c>
      <c r="L3" s="22"/>
      <c r="M3" s="23"/>
      <c r="N3" s="24" t="s">
        <v>5</v>
      </c>
      <c r="O3" s="25"/>
      <c r="P3" s="26"/>
      <c r="Q3" s="14" t="s">
        <v>6</v>
      </c>
      <c r="R3" s="14"/>
    </row>
    <row r="4" spans="1:18" ht="22.5" x14ac:dyDescent="0.25">
      <c r="A4" s="17"/>
      <c r="B4" s="1" t="s">
        <v>7</v>
      </c>
      <c r="C4" s="2" t="s">
        <v>8</v>
      </c>
      <c r="D4" s="5" t="s">
        <v>9</v>
      </c>
      <c r="E4" s="1" t="s">
        <v>7</v>
      </c>
      <c r="F4" s="2" t="s">
        <v>8</v>
      </c>
      <c r="G4" s="5" t="s">
        <v>9</v>
      </c>
      <c r="H4" s="1" t="s">
        <v>7</v>
      </c>
      <c r="I4" s="2" t="s">
        <v>8</v>
      </c>
      <c r="J4" s="5" t="s">
        <v>9</v>
      </c>
      <c r="K4" s="1" t="s">
        <v>7</v>
      </c>
      <c r="L4" s="2" t="s">
        <v>8</v>
      </c>
      <c r="M4" s="5" t="s">
        <v>9</v>
      </c>
      <c r="N4" s="11" t="s">
        <v>7</v>
      </c>
      <c r="O4" s="12" t="s">
        <v>8</v>
      </c>
      <c r="P4" s="5" t="s">
        <v>9</v>
      </c>
      <c r="Q4" s="11" t="s">
        <v>7</v>
      </c>
      <c r="R4" s="12" t="s">
        <v>8</v>
      </c>
    </row>
    <row r="5" spans="1:18" ht="18.75" x14ac:dyDescent="0.3">
      <c r="A5" s="3" t="s">
        <v>10</v>
      </c>
      <c r="B5" s="6">
        <v>15801286.29056</v>
      </c>
      <c r="C5" s="6">
        <v>14923287.288249999</v>
      </c>
      <c r="D5" s="9">
        <f t="shared" ref="D5:D32" si="0">ROUND(C5/B5*100,1)</f>
        <v>94.4</v>
      </c>
      <c r="E5" s="9">
        <v>3154131.1349999998</v>
      </c>
      <c r="F5" s="9">
        <v>3133059.34926</v>
      </c>
      <c r="G5" s="9">
        <f t="shared" ref="G5:G32" si="1">ROUND(F5/E5*100,1)</f>
        <v>99.3</v>
      </c>
      <c r="H5" s="9">
        <v>12647155.15556</v>
      </c>
      <c r="I5" s="9">
        <v>11790227.938990001</v>
      </c>
      <c r="J5" s="9">
        <f>ROUND(I5/H5*100,1)</f>
        <v>93.2</v>
      </c>
      <c r="K5" s="9">
        <v>12646555.15556</v>
      </c>
      <c r="L5" s="9">
        <v>11896496.982350001</v>
      </c>
      <c r="M5" s="9">
        <f t="shared" ref="M5:M32" si="2">ROUND(L5/K5*100,1)</f>
        <v>94.1</v>
      </c>
      <c r="N5" s="9">
        <v>17146901.633570001</v>
      </c>
      <c r="O5" s="9">
        <v>15496333.609100001</v>
      </c>
      <c r="P5" s="9">
        <f t="shared" ref="P5:P32" si="3">ROUND(O5/N5*100,1)</f>
        <v>90.4</v>
      </c>
      <c r="Q5" s="9">
        <f>N5-B5</f>
        <v>1345615.3430100009</v>
      </c>
      <c r="R5" s="9">
        <f>C5-O5</f>
        <v>-573046.32085000165</v>
      </c>
    </row>
    <row r="6" spans="1:18" ht="18.75" x14ac:dyDescent="0.3">
      <c r="A6" s="3" t="s">
        <v>11</v>
      </c>
      <c r="B6" s="6">
        <v>1715640.2438399999</v>
      </c>
      <c r="C6" s="6">
        <v>1759497.8910000001</v>
      </c>
      <c r="D6" s="9">
        <f t="shared" si="0"/>
        <v>102.6</v>
      </c>
      <c r="E6" s="9">
        <v>458851.25281999999</v>
      </c>
      <c r="F6" s="9">
        <v>505363.65931000002</v>
      </c>
      <c r="G6" s="9">
        <f t="shared" si="1"/>
        <v>110.1</v>
      </c>
      <c r="H6" s="9">
        <v>1256788.9910200001</v>
      </c>
      <c r="I6" s="9">
        <v>1254134.23169</v>
      </c>
      <c r="J6" s="9">
        <f t="shared" ref="J6:J32" si="4">ROUND(I6/H6*100,1)</f>
        <v>99.8</v>
      </c>
      <c r="K6" s="9">
        <v>1254646.2320300001</v>
      </c>
      <c r="L6" s="9">
        <v>1251991.4727</v>
      </c>
      <c r="M6" s="9">
        <f t="shared" si="2"/>
        <v>99.8</v>
      </c>
      <c r="N6" s="9">
        <v>1734357.2653399999</v>
      </c>
      <c r="O6" s="9">
        <v>1711893.1684699999</v>
      </c>
      <c r="P6" s="9">
        <f t="shared" si="3"/>
        <v>98.7</v>
      </c>
      <c r="Q6" s="9">
        <f t="shared" ref="Q6:Q31" si="5">N6-B6</f>
        <v>18717.021500000032</v>
      </c>
      <c r="R6" s="9">
        <f t="shared" ref="R6:R31" si="6">C6-O6</f>
        <v>47604.722530000145</v>
      </c>
    </row>
    <row r="7" spans="1:18" ht="18.75" x14ac:dyDescent="0.3">
      <c r="A7" s="3" t="s">
        <v>12</v>
      </c>
      <c r="B7" s="6">
        <v>1248628.56629</v>
      </c>
      <c r="C7" s="6">
        <v>1236932.85372</v>
      </c>
      <c r="D7" s="9">
        <f t="shared" si="0"/>
        <v>99.1</v>
      </c>
      <c r="E7" s="9">
        <v>297336.45566000004</v>
      </c>
      <c r="F7" s="9">
        <v>289260.90987999999</v>
      </c>
      <c r="G7" s="9">
        <f t="shared" si="1"/>
        <v>97.3</v>
      </c>
      <c r="H7" s="9">
        <v>951292.11063000001</v>
      </c>
      <c r="I7" s="9">
        <v>947671.94384000008</v>
      </c>
      <c r="J7" s="9">
        <f t="shared" si="4"/>
        <v>99.6</v>
      </c>
      <c r="K7" s="9">
        <v>951081.18314999994</v>
      </c>
      <c r="L7" s="9">
        <v>947461.01636000001</v>
      </c>
      <c r="M7" s="9">
        <f t="shared" si="2"/>
        <v>99.6</v>
      </c>
      <c r="N7" s="9">
        <v>1278598.59296</v>
      </c>
      <c r="O7" s="9">
        <v>1250609.19946</v>
      </c>
      <c r="P7" s="9">
        <f t="shared" si="3"/>
        <v>97.8</v>
      </c>
      <c r="Q7" s="9">
        <f t="shared" si="5"/>
        <v>29970.02667000005</v>
      </c>
      <c r="R7" s="9">
        <f t="shared" si="6"/>
        <v>-13676.345740000019</v>
      </c>
    </row>
    <row r="8" spans="1:18" ht="18.75" x14ac:dyDescent="0.3">
      <c r="A8" s="3" t="s">
        <v>38</v>
      </c>
      <c r="B8" s="6">
        <v>2395669.7641199999</v>
      </c>
      <c r="C8" s="6">
        <v>2448387.7680199998</v>
      </c>
      <c r="D8" s="9">
        <f t="shared" si="0"/>
        <v>102.2</v>
      </c>
      <c r="E8" s="9">
        <v>775968.23139999993</v>
      </c>
      <c r="F8" s="9">
        <v>946107.80088</v>
      </c>
      <c r="G8" s="9">
        <f t="shared" si="1"/>
        <v>121.9</v>
      </c>
      <c r="H8" s="9">
        <v>1619701.53272</v>
      </c>
      <c r="I8" s="9">
        <v>1502279.9671400001</v>
      </c>
      <c r="J8" s="9">
        <f t="shared" ref="J8" si="7">ROUND(I8/H8*100,1)</f>
        <v>92.8</v>
      </c>
      <c r="K8" s="9">
        <v>1619701.53272</v>
      </c>
      <c r="L8" s="9">
        <v>1500874.2934600001</v>
      </c>
      <c r="M8" s="9">
        <f t="shared" si="2"/>
        <v>92.7</v>
      </c>
      <c r="N8" s="9">
        <v>2666986.4520900003</v>
      </c>
      <c r="O8" s="9">
        <v>2425220.8397199996</v>
      </c>
      <c r="P8" s="9">
        <f t="shared" si="3"/>
        <v>90.9</v>
      </c>
      <c r="Q8" s="9">
        <f t="shared" si="5"/>
        <v>271316.68797000032</v>
      </c>
      <c r="R8" s="9">
        <f t="shared" si="6"/>
        <v>23166.928300000262</v>
      </c>
    </row>
    <row r="9" spans="1:18" ht="18.75" x14ac:dyDescent="0.3">
      <c r="A9" s="3" t="s">
        <v>13</v>
      </c>
      <c r="B9" s="6">
        <v>669110.77364999999</v>
      </c>
      <c r="C9" s="6">
        <v>688573.49375000002</v>
      </c>
      <c r="D9" s="9">
        <f t="shared" si="0"/>
        <v>102.9</v>
      </c>
      <c r="E9" s="9">
        <v>182296.72</v>
      </c>
      <c r="F9" s="9">
        <v>208491.52553000001</v>
      </c>
      <c r="G9" s="9">
        <f t="shared" si="1"/>
        <v>114.4</v>
      </c>
      <c r="H9" s="9">
        <v>486814.05364999996</v>
      </c>
      <c r="I9" s="9">
        <v>480081.96822000004</v>
      </c>
      <c r="J9" s="9">
        <f t="shared" si="4"/>
        <v>98.6</v>
      </c>
      <c r="K9" s="9">
        <v>486814.05364999996</v>
      </c>
      <c r="L9" s="9">
        <v>480430.11776999995</v>
      </c>
      <c r="M9" s="9">
        <f t="shared" si="2"/>
        <v>98.7</v>
      </c>
      <c r="N9" s="9">
        <v>713799.33001000003</v>
      </c>
      <c r="O9" s="9">
        <v>697625.64519000007</v>
      </c>
      <c r="P9" s="9">
        <f t="shared" si="3"/>
        <v>97.7</v>
      </c>
      <c r="Q9" s="9">
        <f t="shared" si="5"/>
        <v>44688.556360000046</v>
      </c>
      <c r="R9" s="9">
        <f t="shared" si="6"/>
        <v>-9052.1514400000451</v>
      </c>
    </row>
    <row r="10" spans="1:18" ht="18.75" x14ac:dyDescent="0.3">
      <c r="A10" s="3" t="s">
        <v>14</v>
      </c>
      <c r="B10" s="6">
        <v>497483.27239999996</v>
      </c>
      <c r="C10" s="6">
        <v>501731.78911000001</v>
      </c>
      <c r="D10" s="9">
        <f t="shared" si="0"/>
        <v>100.9</v>
      </c>
      <c r="E10" s="9">
        <v>221712</v>
      </c>
      <c r="F10" s="9">
        <v>227783.18184</v>
      </c>
      <c r="G10" s="9">
        <f t="shared" si="1"/>
        <v>102.7</v>
      </c>
      <c r="H10" s="9">
        <v>276339.36439999996</v>
      </c>
      <c r="I10" s="9">
        <v>273948.60726999998</v>
      </c>
      <c r="J10" s="9">
        <f t="shared" si="4"/>
        <v>99.1</v>
      </c>
      <c r="K10" s="9">
        <v>275094.36439999996</v>
      </c>
      <c r="L10" s="9">
        <v>274162.34404</v>
      </c>
      <c r="M10" s="9">
        <f t="shared" si="2"/>
        <v>99.7</v>
      </c>
      <c r="N10" s="9">
        <v>506558.14250000002</v>
      </c>
      <c r="O10" s="9">
        <v>503468.92307999998</v>
      </c>
      <c r="P10" s="9">
        <f t="shared" si="3"/>
        <v>99.4</v>
      </c>
      <c r="Q10" s="9">
        <f t="shared" si="5"/>
        <v>9074.8701000000583</v>
      </c>
      <c r="R10" s="9">
        <f t="shared" si="6"/>
        <v>-1737.1339699999662</v>
      </c>
    </row>
    <row r="11" spans="1:18" ht="18.75" x14ac:dyDescent="0.3">
      <c r="A11" s="3" t="s">
        <v>15</v>
      </c>
      <c r="B11" s="6">
        <v>339616.18552999996</v>
      </c>
      <c r="C11" s="6">
        <v>336514.45791</v>
      </c>
      <c r="D11" s="9">
        <f t="shared" si="0"/>
        <v>99.1</v>
      </c>
      <c r="E11" s="9">
        <v>152496.30581999998</v>
      </c>
      <c r="F11" s="9">
        <v>152714.45322</v>
      </c>
      <c r="G11" s="9">
        <f t="shared" si="1"/>
        <v>100.1</v>
      </c>
      <c r="H11" s="9">
        <v>187119.87971000001</v>
      </c>
      <c r="I11" s="9">
        <v>183800.00469</v>
      </c>
      <c r="J11" s="9">
        <f t="shared" si="4"/>
        <v>98.2</v>
      </c>
      <c r="K11" s="9">
        <v>186001.33332000001</v>
      </c>
      <c r="L11" s="9">
        <v>182681.39477000001</v>
      </c>
      <c r="M11" s="9">
        <f t="shared" si="2"/>
        <v>98.2</v>
      </c>
      <c r="N11" s="9">
        <v>342280.27023999998</v>
      </c>
      <c r="O11" s="9">
        <v>337449.18819999998</v>
      </c>
      <c r="P11" s="9">
        <f t="shared" si="3"/>
        <v>98.6</v>
      </c>
      <c r="Q11" s="9">
        <f t="shared" si="5"/>
        <v>2664.0847100000246</v>
      </c>
      <c r="R11" s="9">
        <f t="shared" si="6"/>
        <v>-934.73028999997769</v>
      </c>
    </row>
    <row r="12" spans="1:18" ht="18.75" x14ac:dyDescent="0.3">
      <c r="A12" s="3" t="s">
        <v>16</v>
      </c>
      <c r="B12" s="6">
        <v>419883.74070999998</v>
      </c>
      <c r="C12" s="6">
        <v>424352.36879000004</v>
      </c>
      <c r="D12" s="9">
        <f t="shared" si="0"/>
        <v>101.1</v>
      </c>
      <c r="E12" s="9">
        <v>182595.24385</v>
      </c>
      <c r="F12" s="9">
        <v>187187.04028000002</v>
      </c>
      <c r="G12" s="9">
        <f t="shared" si="1"/>
        <v>102.5</v>
      </c>
      <c r="H12" s="9">
        <v>237288.49686000001</v>
      </c>
      <c r="I12" s="9">
        <v>237165.32850999999</v>
      </c>
      <c r="J12" s="9">
        <f t="shared" si="4"/>
        <v>99.9</v>
      </c>
      <c r="K12" s="9">
        <v>236627.49686000001</v>
      </c>
      <c r="L12" s="9">
        <v>236504.32850999999</v>
      </c>
      <c r="M12" s="9">
        <f t="shared" si="2"/>
        <v>99.9</v>
      </c>
      <c r="N12" s="9">
        <v>468727.35329</v>
      </c>
      <c r="O12" s="9">
        <v>428029.05352999998</v>
      </c>
      <c r="P12" s="9">
        <f t="shared" si="3"/>
        <v>91.3</v>
      </c>
      <c r="Q12" s="9">
        <f t="shared" si="5"/>
        <v>48843.612580000015</v>
      </c>
      <c r="R12" s="9">
        <f t="shared" si="6"/>
        <v>-3676.6847399999388</v>
      </c>
    </row>
    <row r="13" spans="1:18" ht="18.75" x14ac:dyDescent="0.3">
      <c r="A13" s="3" t="s">
        <v>17</v>
      </c>
      <c r="B13" s="6">
        <v>437181.81793999998</v>
      </c>
      <c r="C13" s="6">
        <v>498521.14012</v>
      </c>
      <c r="D13" s="9">
        <f t="shared" si="0"/>
        <v>114</v>
      </c>
      <c r="E13" s="9">
        <v>177966.62977999999</v>
      </c>
      <c r="F13" s="9">
        <v>236765.5189</v>
      </c>
      <c r="G13" s="9">
        <f t="shared" si="1"/>
        <v>133</v>
      </c>
      <c r="H13" s="9">
        <v>259215.18815999999</v>
      </c>
      <c r="I13" s="9">
        <v>261755.62122</v>
      </c>
      <c r="J13" s="9">
        <f t="shared" si="4"/>
        <v>101</v>
      </c>
      <c r="K13" s="9">
        <v>250947.82185000001</v>
      </c>
      <c r="L13" s="9">
        <v>250613.24916000001</v>
      </c>
      <c r="M13" s="9">
        <f t="shared" si="2"/>
        <v>99.9</v>
      </c>
      <c r="N13" s="9">
        <v>486805.82926999999</v>
      </c>
      <c r="O13" s="9">
        <v>477432.51201000001</v>
      </c>
      <c r="P13" s="9">
        <f t="shared" si="3"/>
        <v>98.1</v>
      </c>
      <c r="Q13" s="9">
        <f t="shared" si="5"/>
        <v>49624.011330000008</v>
      </c>
      <c r="R13" s="9">
        <f t="shared" si="6"/>
        <v>21088.628109999991</v>
      </c>
    </row>
    <row r="14" spans="1:18" ht="18.75" x14ac:dyDescent="0.3">
      <c r="A14" s="3" t="s">
        <v>18</v>
      </c>
      <c r="B14" s="6">
        <v>530564.01341999997</v>
      </c>
      <c r="C14" s="6">
        <v>527287.25641000003</v>
      </c>
      <c r="D14" s="9">
        <f t="shared" si="0"/>
        <v>99.4</v>
      </c>
      <c r="E14" s="9">
        <v>171134.098</v>
      </c>
      <c r="F14" s="9">
        <v>169009.28361000001</v>
      </c>
      <c r="G14" s="9">
        <f t="shared" si="1"/>
        <v>98.8</v>
      </c>
      <c r="H14" s="9">
        <v>359429.91542000003</v>
      </c>
      <c r="I14" s="9">
        <v>358277.97279999999</v>
      </c>
      <c r="J14" s="9">
        <f t="shared" si="4"/>
        <v>99.7</v>
      </c>
      <c r="K14" s="9">
        <v>358988.91542000003</v>
      </c>
      <c r="L14" s="9">
        <v>357857.25003</v>
      </c>
      <c r="M14" s="9">
        <f t="shared" si="2"/>
        <v>99.7</v>
      </c>
      <c r="N14" s="9">
        <v>543010.89753999992</v>
      </c>
      <c r="O14" s="9">
        <v>526271.73869999999</v>
      </c>
      <c r="P14" s="9">
        <f t="shared" si="3"/>
        <v>96.9</v>
      </c>
      <c r="Q14" s="9">
        <f t="shared" si="5"/>
        <v>12446.884119999944</v>
      </c>
      <c r="R14" s="9">
        <f t="shared" si="6"/>
        <v>1015.5177100000437</v>
      </c>
    </row>
    <row r="15" spans="1:18" ht="18.75" x14ac:dyDescent="0.3">
      <c r="A15" s="3" t="s">
        <v>19</v>
      </c>
      <c r="B15" s="6">
        <v>202781.72859000001</v>
      </c>
      <c r="C15" s="6">
        <v>199133.33105000001</v>
      </c>
      <c r="D15" s="9">
        <f t="shared" si="0"/>
        <v>98.2</v>
      </c>
      <c r="E15" s="9">
        <v>45042.7</v>
      </c>
      <c r="F15" s="9">
        <v>42295.323609999999</v>
      </c>
      <c r="G15" s="9">
        <f t="shared" si="1"/>
        <v>93.9</v>
      </c>
      <c r="H15" s="9">
        <v>157739.02859</v>
      </c>
      <c r="I15" s="9">
        <v>156838.00743999999</v>
      </c>
      <c r="J15" s="9">
        <f>ROUND(I15/H15*100,1)</f>
        <v>99.4</v>
      </c>
      <c r="K15" s="9">
        <v>157009.02859</v>
      </c>
      <c r="L15" s="9">
        <v>156144.21408999999</v>
      </c>
      <c r="M15" s="9">
        <f t="shared" si="2"/>
        <v>99.4</v>
      </c>
      <c r="N15" s="9">
        <v>205162.44163999998</v>
      </c>
      <c r="O15" s="9">
        <v>199509.6679</v>
      </c>
      <c r="P15" s="9">
        <f t="shared" si="3"/>
        <v>97.2</v>
      </c>
      <c r="Q15" s="9">
        <f t="shared" si="5"/>
        <v>2380.7130499999621</v>
      </c>
      <c r="R15" s="9">
        <f t="shared" si="6"/>
        <v>-376.33684999999241</v>
      </c>
    </row>
    <row r="16" spans="1:18" ht="18.75" x14ac:dyDescent="0.3">
      <c r="A16" s="3" t="s">
        <v>20</v>
      </c>
      <c r="B16" s="6">
        <v>520899.26806000003</v>
      </c>
      <c r="C16" s="6">
        <v>528389.62641000003</v>
      </c>
      <c r="D16" s="9">
        <f t="shared" si="0"/>
        <v>101.4</v>
      </c>
      <c r="E16" s="9">
        <v>160645.89886000002</v>
      </c>
      <c r="F16" s="9">
        <v>168588.53884999998</v>
      </c>
      <c r="G16" s="9">
        <f t="shared" si="1"/>
        <v>104.9</v>
      </c>
      <c r="H16" s="9">
        <v>360253.36920000002</v>
      </c>
      <c r="I16" s="9">
        <v>359801.08756000001</v>
      </c>
      <c r="J16" s="9">
        <f t="shared" si="4"/>
        <v>99.9</v>
      </c>
      <c r="K16" s="9">
        <v>358802.55424999999</v>
      </c>
      <c r="L16" s="9">
        <v>358343.06633999996</v>
      </c>
      <c r="M16" s="9">
        <f t="shared" si="2"/>
        <v>99.9</v>
      </c>
      <c r="N16" s="9">
        <v>769306.9521900001</v>
      </c>
      <c r="O16" s="9">
        <v>555841.97994000011</v>
      </c>
      <c r="P16" s="9">
        <f t="shared" si="3"/>
        <v>72.3</v>
      </c>
      <c r="Q16" s="9">
        <f t="shared" si="5"/>
        <v>248407.68413000007</v>
      </c>
      <c r="R16" s="9">
        <f t="shared" si="6"/>
        <v>-27452.35353000008</v>
      </c>
    </row>
    <row r="17" spans="1:18" ht="18.75" x14ac:dyDescent="0.3">
      <c r="A17" s="3" t="s">
        <v>21</v>
      </c>
      <c r="B17" s="6">
        <v>174694.86949000001</v>
      </c>
      <c r="C17" s="6">
        <v>169642.53116999997</v>
      </c>
      <c r="D17" s="9">
        <f t="shared" si="0"/>
        <v>97.1</v>
      </c>
      <c r="E17" s="9">
        <v>70464.009999999995</v>
      </c>
      <c r="F17" s="9">
        <v>68059.44481999999</v>
      </c>
      <c r="G17" s="9">
        <f t="shared" si="1"/>
        <v>96.6</v>
      </c>
      <c r="H17" s="9">
        <v>104230.85948999999</v>
      </c>
      <c r="I17" s="9">
        <v>101583.08635</v>
      </c>
      <c r="J17" s="9">
        <f t="shared" si="4"/>
        <v>97.5</v>
      </c>
      <c r="K17" s="9">
        <v>102125.39045000001</v>
      </c>
      <c r="L17" s="9">
        <v>101562.93351999999</v>
      </c>
      <c r="M17" s="9">
        <f t="shared" si="2"/>
        <v>99.4</v>
      </c>
      <c r="N17" s="9">
        <v>180445.53172</v>
      </c>
      <c r="O17" s="9">
        <v>167059.71927999999</v>
      </c>
      <c r="P17" s="9">
        <f t="shared" si="3"/>
        <v>92.6</v>
      </c>
      <c r="Q17" s="9">
        <f t="shared" si="5"/>
        <v>5750.6622299999872</v>
      </c>
      <c r="R17" s="9">
        <f t="shared" si="6"/>
        <v>2582.8118899999827</v>
      </c>
    </row>
    <row r="18" spans="1:18" ht="18.75" x14ac:dyDescent="0.3">
      <c r="A18" s="3" t="s">
        <v>22</v>
      </c>
      <c r="B18" s="6">
        <v>263364.44072000001</v>
      </c>
      <c r="C18" s="6">
        <v>262777.29061999999</v>
      </c>
      <c r="D18" s="9">
        <f t="shared" si="0"/>
        <v>99.8</v>
      </c>
      <c r="E18" s="9">
        <v>104309.22649</v>
      </c>
      <c r="F18" s="9">
        <v>105026.31948000001</v>
      </c>
      <c r="G18" s="9">
        <f t="shared" si="1"/>
        <v>100.7</v>
      </c>
      <c r="H18" s="9">
        <v>159055.21422999998</v>
      </c>
      <c r="I18" s="9">
        <v>157750.97113999998</v>
      </c>
      <c r="J18" s="9">
        <f t="shared" si="4"/>
        <v>99.2</v>
      </c>
      <c r="K18" s="9">
        <v>154427.61422999998</v>
      </c>
      <c r="L18" s="9">
        <v>153330.97113999998</v>
      </c>
      <c r="M18" s="9">
        <f t="shared" si="2"/>
        <v>99.3</v>
      </c>
      <c r="N18" s="9">
        <v>267729.89979</v>
      </c>
      <c r="O18" s="9">
        <v>259063.47563</v>
      </c>
      <c r="P18" s="9">
        <f t="shared" si="3"/>
        <v>96.8</v>
      </c>
      <c r="Q18" s="9">
        <f t="shared" si="5"/>
        <v>4365.4590699999826</v>
      </c>
      <c r="R18" s="9">
        <f t="shared" si="6"/>
        <v>3713.8149899999844</v>
      </c>
    </row>
    <row r="19" spans="1:18" ht="18.75" x14ac:dyDescent="0.3">
      <c r="A19" s="3" t="s">
        <v>23</v>
      </c>
      <c r="B19" s="6">
        <v>689625.71574000001</v>
      </c>
      <c r="C19" s="6">
        <v>717729.61784000008</v>
      </c>
      <c r="D19" s="9">
        <f t="shared" si="0"/>
        <v>104.1</v>
      </c>
      <c r="E19" s="9">
        <v>259577.93280000001</v>
      </c>
      <c r="F19" s="9">
        <v>289057.25247000001</v>
      </c>
      <c r="G19" s="9">
        <f t="shared" si="1"/>
        <v>111.4</v>
      </c>
      <c r="H19" s="9">
        <v>430047.78294</v>
      </c>
      <c r="I19" s="9">
        <v>428672.36537000001</v>
      </c>
      <c r="J19" s="9">
        <f t="shared" si="4"/>
        <v>99.7</v>
      </c>
      <c r="K19" s="9">
        <v>428617.64325999998</v>
      </c>
      <c r="L19" s="9">
        <v>427901.97685000004</v>
      </c>
      <c r="M19" s="9">
        <f t="shared" si="2"/>
        <v>99.8</v>
      </c>
      <c r="N19" s="9">
        <v>691156.21250000002</v>
      </c>
      <c r="O19" s="9">
        <v>685764.86171000008</v>
      </c>
      <c r="P19" s="9">
        <f t="shared" si="3"/>
        <v>99.2</v>
      </c>
      <c r="Q19" s="9">
        <f t="shared" si="5"/>
        <v>1530.4967600000091</v>
      </c>
      <c r="R19" s="9">
        <f t="shared" si="6"/>
        <v>31964.756129999994</v>
      </c>
    </row>
    <row r="20" spans="1:18" ht="18.75" x14ac:dyDescent="0.3">
      <c r="A20" s="3" t="s">
        <v>24</v>
      </c>
      <c r="B20" s="6">
        <v>881897.20640000002</v>
      </c>
      <c r="C20" s="6">
        <v>896952.71010999999</v>
      </c>
      <c r="D20" s="9">
        <f t="shared" si="0"/>
        <v>101.7</v>
      </c>
      <c r="E20" s="9">
        <v>356364.4032</v>
      </c>
      <c r="F20" s="9">
        <v>375595.07504000003</v>
      </c>
      <c r="G20" s="9">
        <f t="shared" si="1"/>
        <v>105.4</v>
      </c>
      <c r="H20" s="9">
        <v>525532.80319999997</v>
      </c>
      <c r="I20" s="9">
        <v>521357.63507000002</v>
      </c>
      <c r="J20" s="9">
        <f t="shared" si="4"/>
        <v>99.2</v>
      </c>
      <c r="K20" s="9">
        <v>519695.24452999997</v>
      </c>
      <c r="L20" s="9">
        <v>517372.81082999997</v>
      </c>
      <c r="M20" s="9">
        <f t="shared" si="2"/>
        <v>99.6</v>
      </c>
      <c r="N20" s="9">
        <v>927879.87988000002</v>
      </c>
      <c r="O20" s="9">
        <v>907280.67590999999</v>
      </c>
      <c r="P20" s="9">
        <f t="shared" si="3"/>
        <v>97.8</v>
      </c>
      <c r="Q20" s="9">
        <f t="shared" si="5"/>
        <v>45982.673479999998</v>
      </c>
      <c r="R20" s="9">
        <f t="shared" si="6"/>
        <v>-10327.965800000005</v>
      </c>
    </row>
    <row r="21" spans="1:18" ht="18.75" x14ac:dyDescent="0.3">
      <c r="A21" s="3" t="s">
        <v>25</v>
      </c>
      <c r="B21" s="6">
        <v>570728.92575000005</v>
      </c>
      <c r="C21" s="6">
        <v>568159.86705</v>
      </c>
      <c r="D21" s="9">
        <f t="shared" si="0"/>
        <v>99.5</v>
      </c>
      <c r="E21" s="9">
        <v>224539.01</v>
      </c>
      <c r="F21" s="9">
        <v>226008.76046000002</v>
      </c>
      <c r="G21" s="9">
        <f t="shared" si="1"/>
        <v>100.7</v>
      </c>
      <c r="H21" s="9">
        <v>346189.91574999999</v>
      </c>
      <c r="I21" s="9">
        <v>342151.10658999998</v>
      </c>
      <c r="J21" s="9">
        <f t="shared" si="4"/>
        <v>98.8</v>
      </c>
      <c r="K21" s="9">
        <v>340689.91574999999</v>
      </c>
      <c r="L21" s="9">
        <v>335169.21525999997</v>
      </c>
      <c r="M21" s="9">
        <f t="shared" si="2"/>
        <v>98.4</v>
      </c>
      <c r="N21" s="9">
        <v>580517.93909</v>
      </c>
      <c r="O21" s="9">
        <v>565258.70419000008</v>
      </c>
      <c r="P21" s="9">
        <f t="shared" si="3"/>
        <v>97.4</v>
      </c>
      <c r="Q21" s="9">
        <f t="shared" si="5"/>
        <v>9789.0133399999468</v>
      </c>
      <c r="R21" s="9">
        <f t="shared" si="6"/>
        <v>2901.162859999924</v>
      </c>
    </row>
    <row r="22" spans="1:18" ht="18.75" x14ac:dyDescent="0.3">
      <c r="A22" s="3" t="s">
        <v>26</v>
      </c>
      <c r="B22" s="6">
        <v>682576.72902999993</v>
      </c>
      <c r="C22" s="6">
        <v>695714.57862000004</v>
      </c>
      <c r="D22" s="9">
        <f t="shared" si="0"/>
        <v>101.9</v>
      </c>
      <c r="E22" s="9">
        <v>235627.5209</v>
      </c>
      <c r="F22" s="9">
        <v>251549.24486000001</v>
      </c>
      <c r="G22" s="9">
        <f t="shared" si="1"/>
        <v>106.8</v>
      </c>
      <c r="H22" s="9">
        <v>446949.20812999998</v>
      </c>
      <c r="I22" s="9">
        <v>444165.33376000001</v>
      </c>
      <c r="J22" s="9">
        <f t="shared" si="4"/>
        <v>99.4</v>
      </c>
      <c r="K22" s="9">
        <v>441326.67616999999</v>
      </c>
      <c r="L22" s="9">
        <v>440507.09761</v>
      </c>
      <c r="M22" s="9">
        <f t="shared" si="2"/>
        <v>99.8</v>
      </c>
      <c r="N22" s="9">
        <v>721970.58800999995</v>
      </c>
      <c r="O22" s="9">
        <v>712408.38260000001</v>
      </c>
      <c r="P22" s="9">
        <f t="shared" si="3"/>
        <v>98.7</v>
      </c>
      <c r="Q22" s="9">
        <f t="shared" si="5"/>
        <v>39393.858980000019</v>
      </c>
      <c r="R22" s="9">
        <f t="shared" si="6"/>
        <v>-16693.803979999968</v>
      </c>
    </row>
    <row r="23" spans="1:18" ht="18.75" x14ac:dyDescent="0.3">
      <c r="A23" s="3" t="s">
        <v>27</v>
      </c>
      <c r="B23" s="6">
        <v>327954.68200999999</v>
      </c>
      <c r="C23" s="6">
        <v>318971.45051999995</v>
      </c>
      <c r="D23" s="9">
        <f t="shared" si="0"/>
        <v>97.3</v>
      </c>
      <c r="E23" s="9">
        <v>163804.21358000001</v>
      </c>
      <c r="F23" s="9">
        <v>155269.48102000001</v>
      </c>
      <c r="G23" s="9">
        <f t="shared" si="1"/>
        <v>94.8</v>
      </c>
      <c r="H23" s="9">
        <v>164150.46843000001</v>
      </c>
      <c r="I23" s="9">
        <v>163701.96950000001</v>
      </c>
      <c r="J23" s="9">
        <f t="shared" si="4"/>
        <v>99.7</v>
      </c>
      <c r="K23" s="9">
        <v>164150.46843000001</v>
      </c>
      <c r="L23" s="9">
        <v>163701.96950000001</v>
      </c>
      <c r="M23" s="9">
        <f t="shared" si="2"/>
        <v>99.7</v>
      </c>
      <c r="N23" s="9">
        <v>382484.13558999996</v>
      </c>
      <c r="O23" s="9">
        <v>361119.63381000003</v>
      </c>
      <c r="P23" s="9">
        <f t="shared" si="3"/>
        <v>94.4</v>
      </c>
      <c r="Q23" s="9">
        <f t="shared" si="5"/>
        <v>54529.453579999972</v>
      </c>
      <c r="R23" s="9">
        <f t="shared" si="6"/>
        <v>-42148.183290000074</v>
      </c>
    </row>
    <row r="24" spans="1:18" ht="18.75" x14ac:dyDescent="0.3">
      <c r="A24" s="3" t="s">
        <v>28</v>
      </c>
      <c r="B24" s="6">
        <v>298862.79068999999</v>
      </c>
      <c r="C24" s="6">
        <v>274250.50697000005</v>
      </c>
      <c r="D24" s="9">
        <f t="shared" si="0"/>
        <v>91.8</v>
      </c>
      <c r="E24" s="9">
        <v>143705.79999999999</v>
      </c>
      <c r="F24" s="9">
        <v>128583.92279000001</v>
      </c>
      <c r="G24" s="9">
        <f t="shared" si="1"/>
        <v>89.5</v>
      </c>
      <c r="H24" s="9">
        <v>155156.99069000001</v>
      </c>
      <c r="I24" s="9">
        <v>145666.58418000001</v>
      </c>
      <c r="J24" s="9">
        <f t="shared" si="4"/>
        <v>93.9</v>
      </c>
      <c r="K24" s="9">
        <v>154851.99069000001</v>
      </c>
      <c r="L24" s="9">
        <v>145331.08418000001</v>
      </c>
      <c r="M24" s="9">
        <f t="shared" si="2"/>
        <v>93.9</v>
      </c>
      <c r="N24" s="9">
        <v>309667.80067999999</v>
      </c>
      <c r="O24" s="9">
        <v>274602.96129000001</v>
      </c>
      <c r="P24" s="9">
        <f t="shared" si="3"/>
        <v>88.7</v>
      </c>
      <c r="Q24" s="9">
        <f t="shared" si="5"/>
        <v>10805.009989999991</v>
      </c>
      <c r="R24" s="9">
        <f t="shared" si="6"/>
        <v>-352.45431999996072</v>
      </c>
    </row>
    <row r="25" spans="1:18" ht="18.75" x14ac:dyDescent="0.3">
      <c r="A25" s="3" t="s">
        <v>29</v>
      </c>
      <c r="B25" s="6">
        <v>511828.64577999996</v>
      </c>
      <c r="C25" s="6">
        <v>529824.84409000003</v>
      </c>
      <c r="D25" s="9">
        <f t="shared" si="0"/>
        <v>103.5</v>
      </c>
      <c r="E25" s="9">
        <v>190801.23565000002</v>
      </c>
      <c r="F25" s="9">
        <v>210134.62628999999</v>
      </c>
      <c r="G25" s="9">
        <f t="shared" si="1"/>
        <v>110.1</v>
      </c>
      <c r="H25" s="9">
        <v>321027.41012999997</v>
      </c>
      <c r="I25" s="9">
        <v>319690.21779999998</v>
      </c>
      <c r="J25" s="9">
        <f t="shared" si="4"/>
        <v>99.6</v>
      </c>
      <c r="K25" s="9">
        <v>316529.41012999997</v>
      </c>
      <c r="L25" s="9">
        <v>314726.50780000002</v>
      </c>
      <c r="M25" s="9">
        <f t="shared" si="2"/>
        <v>99.4</v>
      </c>
      <c r="N25" s="9">
        <v>533021.37716999999</v>
      </c>
      <c r="O25" s="9">
        <v>527758.65636000002</v>
      </c>
      <c r="P25" s="9">
        <f t="shared" si="3"/>
        <v>99</v>
      </c>
      <c r="Q25" s="9">
        <f t="shared" si="5"/>
        <v>21192.73139000003</v>
      </c>
      <c r="R25" s="9">
        <f t="shared" si="6"/>
        <v>2066.1877300000051</v>
      </c>
    </row>
    <row r="26" spans="1:18" ht="18.75" x14ac:dyDescent="0.3">
      <c r="A26" s="3" t="s">
        <v>30</v>
      </c>
      <c r="B26" s="6">
        <v>561675.37896</v>
      </c>
      <c r="C26" s="6">
        <v>561507.15680999996</v>
      </c>
      <c r="D26" s="9">
        <f t="shared" si="0"/>
        <v>100</v>
      </c>
      <c r="E26" s="9">
        <v>210341.10281000001</v>
      </c>
      <c r="F26" s="9">
        <v>211344.09065</v>
      </c>
      <c r="G26" s="9">
        <f t="shared" si="1"/>
        <v>100.5</v>
      </c>
      <c r="H26" s="9">
        <v>351334.27614999999</v>
      </c>
      <c r="I26" s="9">
        <v>350163.06616000005</v>
      </c>
      <c r="J26" s="9">
        <f t="shared" si="4"/>
        <v>99.7</v>
      </c>
      <c r="K26" s="9">
        <v>349403.27614999999</v>
      </c>
      <c r="L26" s="9">
        <v>348163.96616000001</v>
      </c>
      <c r="M26" s="9">
        <f t="shared" si="2"/>
        <v>99.6</v>
      </c>
      <c r="N26" s="9">
        <v>707286.64572000003</v>
      </c>
      <c r="O26" s="9">
        <v>700748.48014999996</v>
      </c>
      <c r="P26" s="9">
        <f t="shared" si="3"/>
        <v>99.1</v>
      </c>
      <c r="Q26" s="9">
        <f t="shared" si="5"/>
        <v>145611.26676000003</v>
      </c>
      <c r="R26" s="9">
        <f t="shared" si="6"/>
        <v>-139241.32334</v>
      </c>
    </row>
    <row r="27" spans="1:18" ht="18.75" x14ac:dyDescent="0.3">
      <c r="A27" s="3" t="s">
        <v>31</v>
      </c>
      <c r="B27" s="6">
        <v>189217.54097</v>
      </c>
      <c r="C27" s="6">
        <v>190805.21515</v>
      </c>
      <c r="D27" s="9">
        <f t="shared" si="0"/>
        <v>100.8</v>
      </c>
      <c r="E27" s="9">
        <v>69727</v>
      </c>
      <c r="F27" s="9">
        <v>71648.330669999996</v>
      </c>
      <c r="G27" s="9">
        <f t="shared" si="1"/>
        <v>102.8</v>
      </c>
      <c r="H27" s="9">
        <v>119490.54097</v>
      </c>
      <c r="I27" s="9">
        <v>119156.88448000001</v>
      </c>
      <c r="J27" s="9">
        <f t="shared" si="4"/>
        <v>99.7</v>
      </c>
      <c r="K27" s="9">
        <v>119430.54097</v>
      </c>
      <c r="L27" s="9">
        <v>119096.88448000001</v>
      </c>
      <c r="M27" s="9">
        <f t="shared" si="2"/>
        <v>99.7</v>
      </c>
      <c r="N27" s="9">
        <v>204395.11</v>
      </c>
      <c r="O27" s="9">
        <v>194940.182</v>
      </c>
      <c r="P27" s="9">
        <f t="shared" si="3"/>
        <v>95.4</v>
      </c>
      <c r="Q27" s="9">
        <f t="shared" si="5"/>
        <v>15177.569029999984</v>
      </c>
      <c r="R27" s="9">
        <f t="shared" si="6"/>
        <v>-4134.9668499999971</v>
      </c>
    </row>
    <row r="28" spans="1:18" ht="18.75" x14ac:dyDescent="0.3">
      <c r="A28" s="3" t="s">
        <v>32</v>
      </c>
      <c r="B28" s="6">
        <v>320241.26786999998</v>
      </c>
      <c r="C28" s="6">
        <v>323128.36394000001</v>
      </c>
      <c r="D28" s="9">
        <f t="shared" si="0"/>
        <v>100.9</v>
      </c>
      <c r="E28" s="9">
        <v>119025.52014000001</v>
      </c>
      <c r="F28" s="9">
        <v>122900.97091</v>
      </c>
      <c r="G28" s="9">
        <f t="shared" si="1"/>
        <v>103.3</v>
      </c>
      <c r="H28" s="9">
        <v>201215.74773</v>
      </c>
      <c r="I28" s="9">
        <v>200227.39303000001</v>
      </c>
      <c r="J28" s="9">
        <f t="shared" si="4"/>
        <v>99.5</v>
      </c>
      <c r="K28" s="9">
        <v>201215.74773</v>
      </c>
      <c r="L28" s="9">
        <v>200644.68447000001</v>
      </c>
      <c r="M28" s="9">
        <f t="shared" si="2"/>
        <v>99.7</v>
      </c>
      <c r="N28" s="9">
        <v>334590.59972000006</v>
      </c>
      <c r="O28" s="9">
        <v>322277.23907000001</v>
      </c>
      <c r="P28" s="9">
        <f t="shared" si="3"/>
        <v>96.3</v>
      </c>
      <c r="Q28" s="9">
        <f t="shared" si="5"/>
        <v>14349.331850000075</v>
      </c>
      <c r="R28" s="9">
        <f t="shared" si="6"/>
        <v>851.12486999999965</v>
      </c>
    </row>
    <row r="29" spans="1:18" ht="18.75" x14ac:dyDescent="0.3">
      <c r="A29" s="3" t="s">
        <v>33</v>
      </c>
      <c r="B29" s="6">
        <v>549706.83750000002</v>
      </c>
      <c r="C29" s="6">
        <v>549733.56121000007</v>
      </c>
      <c r="D29" s="9">
        <f t="shared" si="0"/>
        <v>100</v>
      </c>
      <c r="E29" s="9">
        <v>188307.82616</v>
      </c>
      <c r="F29" s="9">
        <v>190666.66422999999</v>
      </c>
      <c r="G29" s="9">
        <f t="shared" si="1"/>
        <v>101.3</v>
      </c>
      <c r="H29" s="9">
        <v>361399.01133999997</v>
      </c>
      <c r="I29" s="9">
        <v>359066.89698000002</v>
      </c>
      <c r="J29" s="9">
        <f t="shared" si="4"/>
        <v>99.4</v>
      </c>
      <c r="K29" s="9">
        <v>360949.01133999997</v>
      </c>
      <c r="L29" s="9">
        <v>358630.93298000004</v>
      </c>
      <c r="M29" s="9">
        <f t="shared" si="2"/>
        <v>99.4</v>
      </c>
      <c r="N29" s="9">
        <v>575318.54854999995</v>
      </c>
      <c r="O29" s="9">
        <v>561122.87311000004</v>
      </c>
      <c r="P29" s="9">
        <f t="shared" si="3"/>
        <v>97.5</v>
      </c>
      <c r="Q29" s="9">
        <f t="shared" si="5"/>
        <v>25611.711049999925</v>
      </c>
      <c r="R29" s="9">
        <f t="shared" si="6"/>
        <v>-11389.311899999972</v>
      </c>
    </row>
    <row r="30" spans="1:18" ht="18.75" x14ac:dyDescent="0.3">
      <c r="A30" s="3" t="s">
        <v>34</v>
      </c>
      <c r="B30" s="6">
        <v>325653.90607999999</v>
      </c>
      <c r="C30" s="6">
        <v>322983.88448000001</v>
      </c>
      <c r="D30" s="9">
        <f t="shared" si="0"/>
        <v>99.2</v>
      </c>
      <c r="E30" s="9">
        <v>104219.73479999999</v>
      </c>
      <c r="F30" s="9">
        <v>102458.05762000001</v>
      </c>
      <c r="G30" s="9">
        <f t="shared" si="1"/>
        <v>98.3</v>
      </c>
      <c r="H30" s="9">
        <v>221434.17128000001</v>
      </c>
      <c r="I30" s="9">
        <v>220525.82686</v>
      </c>
      <c r="J30" s="9">
        <f t="shared" si="4"/>
        <v>99.6</v>
      </c>
      <c r="K30" s="9">
        <v>221434.17128000001</v>
      </c>
      <c r="L30" s="9">
        <v>220151.48718999999</v>
      </c>
      <c r="M30" s="9">
        <f t="shared" si="2"/>
        <v>99.4</v>
      </c>
      <c r="N30" s="9">
        <v>321971.13624999998</v>
      </c>
      <c r="O30" s="9">
        <v>317296.40432999999</v>
      </c>
      <c r="P30" s="9">
        <f t="shared" si="3"/>
        <v>98.5</v>
      </c>
      <c r="Q30" s="9">
        <f t="shared" si="5"/>
        <v>-3682.7698300000047</v>
      </c>
      <c r="R30" s="9">
        <f t="shared" si="6"/>
        <v>5687.4801500000176</v>
      </c>
    </row>
    <row r="31" spans="1:18" ht="18.75" x14ac:dyDescent="0.3">
      <c r="A31" s="3" t="s">
        <v>35</v>
      </c>
      <c r="B31" s="6">
        <v>254777.09428999998</v>
      </c>
      <c r="C31" s="6">
        <v>254263.98724000002</v>
      </c>
      <c r="D31" s="9">
        <f t="shared" si="0"/>
        <v>99.8</v>
      </c>
      <c r="E31" s="9">
        <v>87467.176449999999</v>
      </c>
      <c r="F31" s="9">
        <v>87473.875540000008</v>
      </c>
      <c r="G31" s="9">
        <f t="shared" si="1"/>
        <v>100</v>
      </c>
      <c r="H31" s="9">
        <v>167309.91784000001</v>
      </c>
      <c r="I31" s="9">
        <v>166790.11169999998</v>
      </c>
      <c r="J31" s="9">
        <f t="shared" si="4"/>
        <v>99.7</v>
      </c>
      <c r="K31" s="9">
        <v>167309.91784000001</v>
      </c>
      <c r="L31" s="9">
        <v>166793.01035</v>
      </c>
      <c r="M31" s="9">
        <f t="shared" si="2"/>
        <v>99.7</v>
      </c>
      <c r="N31" s="9">
        <v>260352.40521</v>
      </c>
      <c r="O31" s="9">
        <v>256632.66006999998</v>
      </c>
      <c r="P31" s="9">
        <f t="shared" si="3"/>
        <v>98.6</v>
      </c>
      <c r="Q31" s="9">
        <f t="shared" si="5"/>
        <v>5575.3109200000181</v>
      </c>
      <c r="R31" s="9">
        <f t="shared" si="6"/>
        <v>-2368.6728299999668</v>
      </c>
    </row>
    <row r="32" spans="1:18" ht="18.75" x14ac:dyDescent="0.3">
      <c r="A32" s="4" t="s">
        <v>36</v>
      </c>
      <c r="B32" s="7">
        <f>SUM(B5:B31)</f>
        <v>31381551.696389999</v>
      </c>
      <c r="C32" s="7">
        <f>SUM(C5:C31)</f>
        <v>30709054.830360003</v>
      </c>
      <c r="D32" s="9">
        <f t="shared" si="0"/>
        <v>97.9</v>
      </c>
      <c r="E32" s="7">
        <f>SUM(E5:E31)</f>
        <v>8508458.3841699995</v>
      </c>
      <c r="F32" s="7">
        <f>SUM(F5:F31)</f>
        <v>8862402.7020200007</v>
      </c>
      <c r="G32" s="6">
        <f t="shared" si="1"/>
        <v>104.2</v>
      </c>
      <c r="H32" s="7">
        <f>SUM(H5:H31)</f>
        <v>22873661.404220004</v>
      </c>
      <c r="I32" s="7">
        <f>SUM(I5:I31)</f>
        <v>21846652.128340006</v>
      </c>
      <c r="J32" s="6">
        <f t="shared" si="4"/>
        <v>95.5</v>
      </c>
      <c r="K32" s="10">
        <f>SUM(K5:K31)</f>
        <v>22824426.690750003</v>
      </c>
      <c r="L32" s="10">
        <f>SUM(L5:L31)</f>
        <v>21906645.261900008</v>
      </c>
      <c r="M32" s="9">
        <f t="shared" si="2"/>
        <v>96</v>
      </c>
      <c r="N32" s="10">
        <f>SUM(N5:N31)</f>
        <v>33861282.970519997</v>
      </c>
      <c r="O32" s="10">
        <f>SUM(O5:O31)</f>
        <v>31423020.434810001</v>
      </c>
      <c r="P32" s="9">
        <f t="shared" si="3"/>
        <v>92.8</v>
      </c>
      <c r="Q32" s="10">
        <f>SUM(Q5:Q31)</f>
        <v>2479731.2741300012</v>
      </c>
      <c r="R32" s="10">
        <f>SUM(R5:R31)</f>
        <v>-713965.60445000126</v>
      </c>
    </row>
  </sheetData>
  <mergeCells count="8">
    <mergeCell ref="Q3:R3"/>
    <mergeCell ref="A1:R1"/>
    <mergeCell ref="A3:A4"/>
    <mergeCell ref="B3:D3"/>
    <mergeCell ref="E3:G3"/>
    <mergeCell ref="H3:J3"/>
    <mergeCell ref="K3:M3"/>
    <mergeCell ref="N3:P3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год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2024-03-29T11:55:43Z</dcterms:modified>
</cp:coreProperties>
</file>