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200" windowHeight="10815" tabRatio="868" activeTab="1"/>
  </bookViews>
  <sheets>
    <sheet name="нормативные 2024,2025,2026" sheetId="1" r:id="rId1"/>
    <sheet name="Расчет дот 2024" sheetId="2" r:id="rId2"/>
    <sheet name="НДФЛ_на 24" sheetId="3" r:id="rId3"/>
    <sheet name="НДФЛ_на 25" sheetId="4" r:id="rId4"/>
    <sheet name="НДФЛ_на 26" sheetId="5" r:id="rId5"/>
  </sheets>
  <externalReferences>
    <externalReference r:id="rId8"/>
  </externalReferences>
  <definedNames>
    <definedName name="А34" localSheetId="2">'[1]01'!#REF!</definedName>
    <definedName name="А34" localSheetId="3">'[1]01'!#REF!</definedName>
    <definedName name="А34" localSheetId="4">'[1]01'!#REF!</definedName>
    <definedName name="А34">'[1]01'!#REF!</definedName>
    <definedName name="а452" localSheetId="2">'[1]01'!#REF!</definedName>
    <definedName name="а452" localSheetId="3">'[1]01'!#REF!</definedName>
    <definedName name="а452" localSheetId="4">'[1]01'!#REF!</definedName>
    <definedName name="а452">'[1]01'!#REF!</definedName>
    <definedName name="А875" localSheetId="2">'[1]01'!#REF!</definedName>
    <definedName name="А875" localSheetId="3">'[1]01'!#REF!</definedName>
    <definedName name="А875" localSheetId="4">'[1]01'!#REF!</definedName>
    <definedName name="А875">'[1]01'!#REF!</definedName>
    <definedName name="_xlnm.Print_Titles" localSheetId="0">'нормативные 2024,2025,2026'!$A:$B</definedName>
    <definedName name="_xlnm.Print_Titles" localSheetId="1">'Расчет дот 2024'!$A:$B</definedName>
    <definedName name="_xlnm.Print_Area" localSheetId="2">'НДФЛ_на 24'!$A$1:$G$35</definedName>
    <definedName name="_xlnm.Print_Area" localSheetId="3">'НДФЛ_на 25'!$A$1:$G$36</definedName>
    <definedName name="_xlnm.Print_Area" localSheetId="4">'НДФЛ_на 26'!$A$1:$G$36</definedName>
    <definedName name="_xlnm.Print_Area" localSheetId="0">'нормативные 2024,2025,2026'!$A$1:$AG$35</definedName>
    <definedName name="_xlnm.Print_Area" localSheetId="1">'Расчет дот 2024'!$A$1:$R$35</definedName>
  </definedNames>
  <calcPr fullCalcOnLoad="1"/>
</workbook>
</file>

<file path=xl/sharedStrings.xml><?xml version="1.0" encoding="utf-8"?>
<sst xmlns="http://schemas.openxmlformats.org/spreadsheetml/2006/main" count="239" uniqueCount="124">
  <si>
    <t xml:space="preserve">Болховский </t>
  </si>
  <si>
    <t>Малоархангельский</t>
  </si>
  <si>
    <t>ИБР</t>
  </si>
  <si>
    <t>Итого районы</t>
  </si>
  <si>
    <t>Бюджет г. Орла</t>
  </si>
  <si>
    <t>Бюджет г. Ливны</t>
  </si>
  <si>
    <t>Бюджет г. Мценска</t>
  </si>
  <si>
    <t>Болховский РБ</t>
  </si>
  <si>
    <t>Верховский РБ</t>
  </si>
  <si>
    <t>Глазуновский РБ</t>
  </si>
  <si>
    <t>Дмитровский РБ</t>
  </si>
  <si>
    <t>Должанский РБ</t>
  </si>
  <si>
    <t>Залегощенский РБ</t>
  </si>
  <si>
    <t>Знаменский РБ</t>
  </si>
  <si>
    <t>Колпнянский РБ</t>
  </si>
  <si>
    <t>Корсаковский РБ</t>
  </si>
  <si>
    <t>Краснозоренский РБ</t>
  </si>
  <si>
    <t>Кромской РБ</t>
  </si>
  <si>
    <t>Ливенский РБ</t>
  </si>
  <si>
    <t>Малоархангельский РБ</t>
  </si>
  <si>
    <t>Мценский РБ</t>
  </si>
  <si>
    <t>Новодеревеньковский РБ</t>
  </si>
  <si>
    <t>Новосильский РБ</t>
  </si>
  <si>
    <t>Покровский РБ</t>
  </si>
  <si>
    <t>Свердловский РБ</t>
  </si>
  <si>
    <t>Сосковский РБ</t>
  </si>
  <si>
    <t>Троснянский РБ</t>
  </si>
  <si>
    <t>Урицкий РБ</t>
  </si>
  <si>
    <t>Хотынецкий РБ</t>
  </si>
  <si>
    <t>Шаблыкинский РБ</t>
  </si>
  <si>
    <t>№ п/п</t>
  </si>
  <si>
    <t>Наименование</t>
  </si>
  <si>
    <t>г.Орел</t>
  </si>
  <si>
    <t>г.Ливны</t>
  </si>
  <si>
    <t>г.Мценск</t>
  </si>
  <si>
    <t>Верховский</t>
  </si>
  <si>
    <t>Глазуновский</t>
  </si>
  <si>
    <t>Дмитровский</t>
  </si>
  <si>
    <t>Должанский</t>
  </si>
  <si>
    <t>Залегощенский</t>
  </si>
  <si>
    <t>Знаменский</t>
  </si>
  <si>
    <t>Колпнянский</t>
  </si>
  <si>
    <t>Корсаковский</t>
  </si>
  <si>
    <t>Краснозоренский</t>
  </si>
  <si>
    <t>Кромской</t>
  </si>
  <si>
    <t>Ливенский</t>
  </si>
  <si>
    <t>Мценский</t>
  </si>
  <si>
    <t>Новосильский</t>
  </si>
  <si>
    <t>Покровский</t>
  </si>
  <si>
    <t>Свердловский</t>
  </si>
  <si>
    <t>Сосковский</t>
  </si>
  <si>
    <t>Троснянский</t>
  </si>
  <si>
    <t>Урицкий</t>
  </si>
  <si>
    <t>Хотынецкий</t>
  </si>
  <si>
    <t>Шаблыкинский</t>
  </si>
  <si>
    <t xml:space="preserve">Налоговые  доходы            </t>
  </si>
  <si>
    <t>г. Орел (ГО)</t>
  </si>
  <si>
    <t>г. Ливны (ГО)</t>
  </si>
  <si>
    <t>г. Мценск (ГО)</t>
  </si>
  <si>
    <t>Болховский  (МР)</t>
  </si>
  <si>
    <t>Верховский (МР)</t>
  </si>
  <si>
    <t>Глазуновский (МР)</t>
  </si>
  <si>
    <t>Дмитровский (МР)</t>
  </si>
  <si>
    <t>Должанский (МР)</t>
  </si>
  <si>
    <t>Залегощенский (МР)</t>
  </si>
  <si>
    <t>Знаменский (МР)</t>
  </si>
  <si>
    <t>Колпнянский (МР)</t>
  </si>
  <si>
    <t>Корсаковский (МР)</t>
  </si>
  <si>
    <t>Краснозоренский (МР)</t>
  </si>
  <si>
    <t>Кромской (МР)</t>
  </si>
  <si>
    <t>Ливенский (МР)</t>
  </si>
  <si>
    <t>Малоархангельский (МР)</t>
  </si>
  <si>
    <t>Мценский (МР)</t>
  </si>
  <si>
    <t>Новодеревеньковский (МР)</t>
  </si>
  <si>
    <t>Новосильский (МР)</t>
  </si>
  <si>
    <t>Покровский (МР)</t>
  </si>
  <si>
    <t>Свердловский (МР)</t>
  </si>
  <si>
    <t>Сосковский (МР)</t>
  </si>
  <si>
    <t>Троснянский (МР)</t>
  </si>
  <si>
    <t>Урицкий (МР)</t>
  </si>
  <si>
    <t>Хотынецкий (МР)</t>
  </si>
  <si>
    <t>Шаблыкинский (МР)</t>
  </si>
  <si>
    <t>Новодеревеньковский</t>
  </si>
  <si>
    <t>тыс. рублей</t>
  </si>
  <si>
    <r>
      <t xml:space="preserve">Налог на доходы физических лиц </t>
    </r>
    <r>
      <rPr>
        <b/>
        <sz val="10"/>
        <rFont val="Times New Roman"/>
        <family val="1"/>
      </rPr>
      <t>(территория)</t>
    </r>
  </si>
  <si>
    <t>Сумма НДФЛ по дополнительному нормативу</t>
  </si>
  <si>
    <t xml:space="preserve">ИБР </t>
  </si>
  <si>
    <t>органы местного самоуправления</t>
  </si>
  <si>
    <t>национальная экономика</t>
  </si>
  <si>
    <t>жилищно-коммунальное хозяйство</t>
  </si>
  <si>
    <t>образование</t>
  </si>
  <si>
    <t>культура</t>
  </si>
  <si>
    <t>спорт и физическая культура</t>
  </si>
  <si>
    <t>социальная политика</t>
  </si>
  <si>
    <t>Всего</t>
  </si>
  <si>
    <r>
      <t xml:space="preserve">Бюджетная обеспеченность     </t>
    </r>
    <r>
      <rPr>
        <b/>
        <sz val="10"/>
        <rFont val="Times New Roman"/>
        <family val="1"/>
      </rPr>
      <t>(до выравнивания)</t>
    </r>
  </si>
  <si>
    <r>
      <t xml:space="preserve">Объём средств, необходимый до подтягивания БО до уровня, установленного в качестве критерия выравнивания </t>
    </r>
    <r>
      <rPr>
        <b/>
        <sz val="10"/>
        <rFont val="Times New Roman"/>
        <family val="1"/>
      </rPr>
      <t>(дотация МР(ГО))</t>
    </r>
  </si>
  <si>
    <r>
      <t xml:space="preserve">Бюджетная обеспеченность </t>
    </r>
    <r>
      <rPr>
        <b/>
        <sz val="10"/>
        <rFont val="Times New Roman"/>
        <family val="1"/>
      </rPr>
      <t>(после выравнивания)</t>
    </r>
  </si>
  <si>
    <t>Нераспределенный резерв</t>
  </si>
  <si>
    <t>Итого МР и ГО</t>
  </si>
  <si>
    <t>НОРМАТИВНЫЕ РАСХОДЫ на 1 жителя тыс.руб./чел.</t>
  </si>
  <si>
    <t>2023 год</t>
  </si>
  <si>
    <t>2024 год</t>
  </si>
  <si>
    <t>Объем средств на выравнивание бюджетной обеспеченности на 2024 год, всего</t>
  </si>
  <si>
    <t>2025 год</t>
  </si>
  <si>
    <t>Объем средств на выравнивание бюджетной обеспеченности на 2025 год, всего</t>
  </si>
  <si>
    <t>Дополнительные нормативы от налога на доходы физических лиц, заменяющие часть дотации МР (МО, ГО) на 2024 год</t>
  </si>
  <si>
    <t>Дополнительные нормативы от налога на доходы физических лиц, заменяющие часть дотации МР (МО, ГО) на 2025 год</t>
  </si>
  <si>
    <t>Дополнительный норматив НДФЛ (%) на 2024 год</t>
  </si>
  <si>
    <t>Дополнительный норматив НДФЛ (%) на 2025 год</t>
  </si>
  <si>
    <t>2026 год</t>
  </si>
  <si>
    <t>численность населения на 01.01.2023 г.</t>
  </si>
  <si>
    <t>Численность населения на 01.01.23 г.</t>
  </si>
  <si>
    <t>Расчет дотаций на выравнивание бюджетной обеспеченности муниципальных районов (муниципальных округов, городских округов) на 2024-2026 г.г.</t>
  </si>
  <si>
    <t>Дополнительные нормативы от налога на доходы физических лиц, заменяющие часть дотации МР (МО, ГО) на 2026 год</t>
  </si>
  <si>
    <t>Дотация МР (МО, ГО) на 2024 год</t>
  </si>
  <si>
    <t>Дотация МР (МО, ГО) на  2025 год</t>
  </si>
  <si>
    <t>Объем средств на выравнивание бюджетной обеспеченности на 2026 год, всего</t>
  </si>
  <si>
    <t>Дополнительный норматив НДФЛ (%) на 2026 год</t>
  </si>
  <si>
    <t>Дотация МР (МО, ГО) на 2026 год</t>
  </si>
  <si>
    <t>тыс. руб.</t>
  </si>
  <si>
    <t>Расчет индекса бюджетных расходов муниципальных районов (муниципальных округов, городских округов) на 2024 год и на плановый период 2025 и 2026 годов</t>
  </si>
  <si>
    <t>Орловский МО</t>
  </si>
  <si>
    <t>Орловский (МО)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</si>
</sst>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"/>
    <numFmt numFmtId="176" formatCode="0.00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000"/>
    <numFmt numFmtId="180" formatCode="#,##0.0"/>
    <numFmt numFmtId="181" formatCode="#,##0.0000"/>
    <numFmt numFmtId="182" formatCode="#,##0.000"/>
    <numFmt numFmtId="183" formatCode="0.000000000"/>
    <numFmt numFmtId="184" formatCode="0.0000000000"/>
    <numFmt numFmtId="185" formatCode="0.00000000"/>
    <numFmt numFmtId="186" formatCode="0.0000000"/>
    <numFmt numFmtId="187" formatCode="0.0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sz val="8"/>
      <name val="Courier New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i/>
      <sz val="12"/>
      <name val="Times New Roman"/>
      <family val="1"/>
    </font>
    <font>
      <sz val="9.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3" fillId="0" borderId="0">
      <alignment/>
      <protection locked="0"/>
    </xf>
  </cellStyleXfs>
  <cellXfs count="73">
    <xf numFmtId="0" fontId="0" fillId="0" borderId="0" xfId="0" applyAlignment="1">
      <alignment/>
    </xf>
    <xf numFmtId="176" fontId="12" fillId="0" borderId="11" xfId="0" applyNumberFormat="1" applyFont="1" applyFill="1" applyBorder="1" applyAlignment="1" quotePrefix="1">
      <alignment horizontal="right"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right"/>
    </xf>
    <xf numFmtId="181" fontId="7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1" fontId="9" fillId="0" borderId="11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 quotePrefix="1">
      <alignment horizontal="right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 quotePrefix="1">
      <alignment horizontal="center"/>
    </xf>
    <xf numFmtId="0" fontId="9" fillId="0" borderId="15" xfId="0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1" xfId="89" applyNumberFormat="1" applyFont="1" applyFill="1" applyBorder="1" applyAlignment="1">
      <alignment horizontal="center" vertical="center" wrapText="1"/>
      <protection/>
    </xf>
    <xf numFmtId="49" fontId="7" fillId="0" borderId="16" xfId="89" applyNumberFormat="1" applyFont="1" applyFill="1" applyBorder="1" applyAlignment="1">
      <alignment horizontal="center" vertical="center" wrapText="1"/>
      <protection/>
    </xf>
    <xf numFmtId="49" fontId="7" fillId="0" borderId="18" xfId="89" applyNumberFormat="1" applyFont="1" applyFill="1" applyBorder="1" applyAlignment="1">
      <alignment horizontal="center" vertical="center" wrapText="1"/>
      <protection/>
    </xf>
    <xf numFmtId="49" fontId="7" fillId="0" borderId="17" xfId="89" applyNumberFormat="1" applyFont="1" applyFill="1" applyBorder="1" applyAlignment="1">
      <alignment horizontal="center" vertical="center" wrapText="1"/>
      <protection/>
    </xf>
    <xf numFmtId="49" fontId="9" fillId="0" borderId="16" xfId="89" applyNumberFormat="1" applyFont="1" applyFill="1" applyBorder="1" applyAlignment="1">
      <alignment horizontal="center" vertical="center" wrapText="1"/>
      <protection/>
    </xf>
    <xf numFmtId="49" fontId="9" fillId="0" borderId="18" xfId="89" applyNumberFormat="1" applyFont="1" applyFill="1" applyBorder="1" applyAlignment="1">
      <alignment horizontal="center" vertical="center" wrapText="1"/>
      <protection/>
    </xf>
    <xf numFmtId="49" fontId="9" fillId="0" borderId="17" xfId="89" applyNumberFormat="1" applyFont="1" applyFill="1" applyBorder="1" applyAlignment="1">
      <alignment horizontal="center" vertical="center" wrapText="1"/>
      <protection/>
    </xf>
    <xf numFmtId="182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/>
    </xf>
    <xf numFmtId="1" fontId="2" fillId="0" borderId="11" xfId="0" applyNumberFormat="1" applyFont="1" applyFill="1" applyBorder="1" applyAlignment="1">
      <alignment horizontal="center"/>
    </xf>
  </cellXfs>
  <cellStyles count="89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— акцент1" xfId="24"/>
    <cellStyle name="20% — акцент2" xfId="25"/>
    <cellStyle name="20% — акцент3" xfId="26"/>
    <cellStyle name="20% — акцент4" xfId="27"/>
    <cellStyle name="20% — акцент5" xfId="28"/>
    <cellStyle name="20% — акцент6" xfId="29"/>
    <cellStyle name="40% — акцент1" xfId="30"/>
    <cellStyle name="40% — акцент2" xfId="31"/>
    <cellStyle name="40% — акцент3" xfId="32"/>
    <cellStyle name="40% — акцент4" xfId="33"/>
    <cellStyle name="40% — акцент5" xfId="34"/>
    <cellStyle name="40% — акцент6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15" xfId="65"/>
    <cellStyle name="Обычный 2" xfId="66"/>
    <cellStyle name="Обычный 2 2" xfId="67"/>
    <cellStyle name="Обычный 2 3" xfId="68"/>
    <cellStyle name="Обычный 20" xfId="69"/>
    <cellStyle name="Обычный 21" xfId="70"/>
    <cellStyle name="Обычный 22" xfId="71"/>
    <cellStyle name="Обычный 23" xfId="72"/>
    <cellStyle name="Обычный 3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4" xfId="80"/>
    <cellStyle name="Обычный 40" xfId="81"/>
    <cellStyle name="Обычный 41" xfId="82"/>
    <cellStyle name="Обычный 42" xfId="83"/>
    <cellStyle name="Обычный 43" xfId="84"/>
    <cellStyle name="Обычный 44" xfId="85"/>
    <cellStyle name="Обычный 45" xfId="86"/>
    <cellStyle name="Обычный 6" xfId="87"/>
    <cellStyle name="Обычный 7" xfId="88"/>
    <cellStyle name="Обычный_Свод 2005 год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Тысячи [0]_№1 (99)" xfId="97"/>
    <cellStyle name="Тысячи_№1 (99)" xfId="98"/>
    <cellStyle name="Comma" xfId="99"/>
    <cellStyle name="Comma [0]" xfId="100"/>
    <cellStyle name="Хороший" xfId="101"/>
    <cellStyle name="Џђћ–…ќ’ќ›‰" xfId="102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35"/>
  <sheetViews>
    <sheetView zoomScalePageLayoutView="0" workbookViewId="0" topLeftCell="A1">
      <pane xSplit="2" ySplit="7" topLeftCell="C8" activePane="bottomRight" state="frozen"/>
      <selection pane="topLeft" activeCell="C33" sqref="C33:K33"/>
      <selection pane="topRight" activeCell="C33" sqref="C33:K33"/>
      <selection pane="bottomLeft" activeCell="C33" sqref="C33:K33"/>
      <selection pane="bottomRight" activeCell="B11" sqref="B11"/>
    </sheetView>
  </sheetViews>
  <sheetFormatPr defaultColWidth="9.00390625" defaultRowHeight="12.75"/>
  <cols>
    <col min="1" max="1" width="4.375" style="29" customWidth="1"/>
    <col min="2" max="2" width="17.625" style="29" customWidth="1"/>
    <col min="3" max="3" width="10.75390625" style="29" customWidth="1"/>
    <col min="4" max="4" width="9.125" style="29" customWidth="1"/>
    <col min="5" max="5" width="8.75390625" style="29" customWidth="1"/>
    <col min="6" max="6" width="9.25390625" style="29" customWidth="1"/>
    <col min="7" max="7" width="9.625" style="29" customWidth="1"/>
    <col min="8" max="8" width="9.00390625" style="29" customWidth="1"/>
    <col min="9" max="9" width="9.75390625" style="29" customWidth="1"/>
    <col min="10" max="10" width="10.00390625" style="29" customWidth="1"/>
    <col min="11" max="11" width="10.25390625" style="29" customWidth="1"/>
    <col min="12" max="12" width="10.125" style="29" customWidth="1"/>
    <col min="13" max="13" width="10.25390625" style="29" customWidth="1"/>
    <col min="14" max="14" width="9.375" style="29" customWidth="1"/>
    <col min="15" max="15" width="9.125" style="29" customWidth="1"/>
    <col min="16" max="16" width="9.625" style="29" customWidth="1"/>
    <col min="17" max="17" width="10.125" style="29" customWidth="1"/>
    <col min="18" max="18" width="9.00390625" style="29" customWidth="1"/>
    <col min="19" max="21" width="9.875" style="29" customWidth="1"/>
    <col min="22" max="22" width="8.625" style="29" customWidth="1"/>
    <col min="23" max="23" width="9.00390625" style="29" customWidth="1"/>
    <col min="24" max="24" width="9.125" style="29" customWidth="1"/>
    <col min="25" max="25" width="11.125" style="29" customWidth="1"/>
    <col min="26" max="26" width="11.00390625" style="29" customWidth="1"/>
    <col min="27" max="27" width="11.375" style="29" customWidth="1"/>
    <col min="28" max="16384" width="9.125" style="29" customWidth="1"/>
  </cols>
  <sheetData>
    <row r="1" spans="3:21" ht="12.75" customHeight="1">
      <c r="C1" s="41" t="s">
        <v>121</v>
      </c>
      <c r="D1" s="41"/>
      <c r="E1" s="41"/>
      <c r="F1" s="41"/>
      <c r="G1" s="41"/>
      <c r="H1" s="41"/>
      <c r="I1" s="41"/>
      <c r="J1" s="41"/>
      <c r="K1" s="41"/>
      <c r="L1" s="41"/>
      <c r="M1" s="31"/>
      <c r="N1" s="31"/>
      <c r="O1" s="31"/>
      <c r="P1" s="31"/>
      <c r="Q1" s="31"/>
      <c r="R1" s="31"/>
      <c r="S1" s="31"/>
      <c r="T1" s="31"/>
      <c r="U1" s="31"/>
    </row>
    <row r="2" spans="3:21" ht="23.25" customHeight="1">
      <c r="C2" s="41"/>
      <c r="D2" s="41"/>
      <c r="E2" s="41"/>
      <c r="F2" s="41"/>
      <c r="G2" s="41"/>
      <c r="H2" s="41"/>
      <c r="I2" s="41"/>
      <c r="J2" s="41"/>
      <c r="K2" s="41"/>
      <c r="L2" s="41"/>
      <c r="M2" s="31"/>
      <c r="N2" s="31"/>
      <c r="O2" s="31"/>
      <c r="P2" s="31"/>
      <c r="Q2" s="31"/>
      <c r="R2" s="31"/>
      <c r="S2" s="31"/>
      <c r="T2" s="31"/>
      <c r="U2" s="31"/>
    </row>
    <row r="3" spans="4:21" ht="12.75" customHeight="1"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ht="12.75" customHeight="1">
      <c r="N4" s="29" t="s">
        <v>120</v>
      </c>
    </row>
    <row r="5" spans="1:33" ht="29.25" customHeight="1">
      <c r="A5" s="39"/>
      <c r="B5" s="39"/>
      <c r="C5" s="39" t="s">
        <v>111</v>
      </c>
      <c r="D5" s="40" t="s">
        <v>87</v>
      </c>
      <c r="E5" s="40"/>
      <c r="F5" s="40"/>
      <c r="G5" s="40" t="s">
        <v>88</v>
      </c>
      <c r="H5" s="40"/>
      <c r="I5" s="40"/>
      <c r="J5" s="40" t="s">
        <v>89</v>
      </c>
      <c r="K5" s="40"/>
      <c r="L5" s="40"/>
      <c r="M5" s="40" t="s">
        <v>90</v>
      </c>
      <c r="N5" s="40"/>
      <c r="O5" s="40"/>
      <c r="P5" s="40" t="s">
        <v>91</v>
      </c>
      <c r="Q5" s="40"/>
      <c r="R5" s="40"/>
      <c r="S5" s="40" t="s">
        <v>92</v>
      </c>
      <c r="T5" s="40"/>
      <c r="U5" s="40"/>
      <c r="V5" s="40" t="s">
        <v>93</v>
      </c>
      <c r="W5" s="40"/>
      <c r="X5" s="40"/>
      <c r="Y5" s="40" t="s">
        <v>94</v>
      </c>
      <c r="Z5" s="40"/>
      <c r="AA5" s="40"/>
      <c r="AB5" s="40" t="s">
        <v>100</v>
      </c>
      <c r="AC5" s="40"/>
      <c r="AD5" s="40"/>
      <c r="AE5" s="40" t="s">
        <v>2</v>
      </c>
      <c r="AF5" s="40"/>
      <c r="AG5" s="40"/>
    </row>
    <row r="6" spans="1:33" ht="24.75" customHeight="1">
      <c r="A6" s="39"/>
      <c r="B6" s="39"/>
      <c r="C6" s="39"/>
      <c r="D6" s="39" t="s">
        <v>102</v>
      </c>
      <c r="E6" s="39" t="s">
        <v>104</v>
      </c>
      <c r="F6" s="39" t="s">
        <v>110</v>
      </c>
      <c r="G6" s="39" t="s">
        <v>102</v>
      </c>
      <c r="H6" s="39" t="s">
        <v>104</v>
      </c>
      <c r="I6" s="39" t="s">
        <v>110</v>
      </c>
      <c r="J6" s="39" t="s">
        <v>102</v>
      </c>
      <c r="K6" s="39" t="s">
        <v>104</v>
      </c>
      <c r="L6" s="39" t="s">
        <v>110</v>
      </c>
      <c r="M6" s="39" t="s">
        <v>102</v>
      </c>
      <c r="N6" s="39" t="s">
        <v>104</v>
      </c>
      <c r="O6" s="39" t="s">
        <v>110</v>
      </c>
      <c r="P6" s="39" t="s">
        <v>102</v>
      </c>
      <c r="Q6" s="39" t="s">
        <v>104</v>
      </c>
      <c r="R6" s="39" t="s">
        <v>110</v>
      </c>
      <c r="S6" s="39" t="s">
        <v>102</v>
      </c>
      <c r="T6" s="39" t="s">
        <v>104</v>
      </c>
      <c r="U6" s="39" t="s">
        <v>110</v>
      </c>
      <c r="V6" s="39" t="s">
        <v>102</v>
      </c>
      <c r="W6" s="39" t="s">
        <v>104</v>
      </c>
      <c r="X6" s="39" t="s">
        <v>110</v>
      </c>
      <c r="Y6" s="39" t="s">
        <v>102</v>
      </c>
      <c r="Z6" s="39" t="s">
        <v>104</v>
      </c>
      <c r="AA6" s="39" t="s">
        <v>110</v>
      </c>
      <c r="AB6" s="39" t="s">
        <v>101</v>
      </c>
      <c r="AC6" s="39" t="s">
        <v>102</v>
      </c>
      <c r="AD6" s="39" t="s">
        <v>104</v>
      </c>
      <c r="AE6" s="39" t="s">
        <v>101</v>
      </c>
      <c r="AF6" s="39" t="s">
        <v>102</v>
      </c>
      <c r="AG6" s="39" t="s">
        <v>104</v>
      </c>
    </row>
    <row r="7" spans="1:3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9" ht="12.75">
      <c r="A8" s="32">
        <v>1</v>
      </c>
      <c r="B8" s="33" t="s">
        <v>32</v>
      </c>
      <c r="C8" s="69">
        <v>296.633</v>
      </c>
      <c r="D8" s="32">
        <v>275747.1</v>
      </c>
      <c r="E8" s="32">
        <v>275747.1</v>
      </c>
      <c r="F8" s="32">
        <v>275747.1</v>
      </c>
      <c r="G8" s="32">
        <v>65081.3</v>
      </c>
      <c r="H8" s="32">
        <v>67685.7</v>
      </c>
      <c r="I8" s="32">
        <v>70394</v>
      </c>
      <c r="J8" s="32">
        <v>543470.4</v>
      </c>
      <c r="K8" s="32">
        <v>565210.5</v>
      </c>
      <c r="L8" s="32">
        <v>587819.6</v>
      </c>
      <c r="M8" s="70">
        <v>2062851.3</v>
      </c>
      <c r="N8" s="70">
        <v>2203081.2</v>
      </c>
      <c r="O8" s="70">
        <v>2346495.3000000003</v>
      </c>
      <c r="P8" s="71">
        <v>312603.5</v>
      </c>
      <c r="Q8" s="71">
        <v>330109.4</v>
      </c>
      <c r="R8" s="71">
        <v>347935.3</v>
      </c>
      <c r="S8" s="72">
        <v>18038.3</v>
      </c>
      <c r="T8" s="72">
        <v>18759.8</v>
      </c>
      <c r="U8" s="72">
        <v>19510.3</v>
      </c>
      <c r="V8" s="71">
        <v>11725.9</v>
      </c>
      <c r="W8" s="71">
        <v>11725.9</v>
      </c>
      <c r="X8" s="71">
        <v>11725.9</v>
      </c>
      <c r="Y8" s="70">
        <v>3289517.8</v>
      </c>
      <c r="Z8" s="70">
        <v>3472319.5999999996</v>
      </c>
      <c r="AA8" s="70">
        <v>3659627.4999999995</v>
      </c>
      <c r="AB8" s="5">
        <v>11090</v>
      </c>
      <c r="AC8" s="5">
        <v>11706</v>
      </c>
      <c r="AD8" s="5">
        <v>12337</v>
      </c>
      <c r="AE8" s="1">
        <v>1.0157920723194371</v>
      </c>
      <c r="AF8" s="1">
        <v>1.0165034662669346</v>
      </c>
      <c r="AG8" s="1">
        <v>1.0180396617157992</v>
      </c>
      <c r="AJ8" s="34"/>
      <c r="AK8" s="34"/>
      <c r="AL8" s="34"/>
      <c r="AM8" s="34"/>
    </row>
    <row r="9" spans="1:39" ht="12.75">
      <c r="A9" s="32">
        <f>A8+1</f>
        <v>2</v>
      </c>
      <c r="B9" s="33" t="s">
        <v>33</v>
      </c>
      <c r="C9" s="69">
        <v>42.928</v>
      </c>
      <c r="D9" s="32">
        <v>39905.4</v>
      </c>
      <c r="E9" s="32">
        <v>39905.4</v>
      </c>
      <c r="F9" s="32">
        <v>39905.4</v>
      </c>
      <c r="G9" s="32">
        <v>9418.4</v>
      </c>
      <c r="H9" s="32">
        <v>9795.3</v>
      </c>
      <c r="I9" s="32">
        <v>10187.2</v>
      </c>
      <c r="J9" s="32">
        <v>75445.8</v>
      </c>
      <c r="K9" s="32">
        <v>78463.6</v>
      </c>
      <c r="L9" s="32">
        <v>81602.09999999999</v>
      </c>
      <c r="M9" s="70">
        <v>283642.4</v>
      </c>
      <c r="N9" s="70">
        <v>302392.10000000003</v>
      </c>
      <c r="O9" s="70">
        <v>321065.9</v>
      </c>
      <c r="P9" s="71">
        <v>43768.1</v>
      </c>
      <c r="Q9" s="71">
        <v>46219.1</v>
      </c>
      <c r="R9" s="71">
        <v>48714.9</v>
      </c>
      <c r="S9" s="72">
        <v>2525.5</v>
      </c>
      <c r="T9" s="72">
        <v>2626.6</v>
      </c>
      <c r="U9" s="72">
        <v>2731.6</v>
      </c>
      <c r="V9" s="71">
        <v>1696.9</v>
      </c>
      <c r="W9" s="71">
        <v>1696.9</v>
      </c>
      <c r="X9" s="71">
        <v>1696.9</v>
      </c>
      <c r="Y9" s="70">
        <v>456402.5</v>
      </c>
      <c r="Z9" s="70">
        <v>481099</v>
      </c>
      <c r="AA9" s="70">
        <v>505904.00000000006</v>
      </c>
      <c r="AB9" s="5">
        <v>10632</v>
      </c>
      <c r="AC9" s="5">
        <v>11207</v>
      </c>
      <c r="AD9" s="5">
        <v>11785</v>
      </c>
      <c r="AE9" s="1">
        <v>0.9738664436294855</v>
      </c>
      <c r="AF9" s="1">
        <v>0.9732007501841005</v>
      </c>
      <c r="AG9" s="1">
        <v>0.9724666970976965</v>
      </c>
      <c r="AJ9" s="34"/>
      <c r="AK9" s="34"/>
      <c r="AL9" s="34"/>
      <c r="AM9" s="34"/>
    </row>
    <row r="10" spans="1:39" ht="12.75">
      <c r="A10" s="32">
        <f aca="true" t="shared" si="0" ref="A10:A34">A9+1</f>
        <v>3</v>
      </c>
      <c r="B10" s="33" t="s">
        <v>34</v>
      </c>
      <c r="C10" s="69">
        <v>36.07</v>
      </c>
      <c r="D10" s="32">
        <v>33530.3</v>
      </c>
      <c r="E10" s="32">
        <v>33530.3</v>
      </c>
      <c r="F10" s="32">
        <v>33530.3</v>
      </c>
      <c r="G10" s="32">
        <v>7913.8</v>
      </c>
      <c r="H10" s="32">
        <v>8230.5</v>
      </c>
      <c r="I10" s="32">
        <v>8559.8</v>
      </c>
      <c r="J10" s="32">
        <v>64469.1</v>
      </c>
      <c r="K10" s="32">
        <v>67047.9</v>
      </c>
      <c r="L10" s="32">
        <v>69729.8</v>
      </c>
      <c r="M10" s="70">
        <v>301133.10000000003</v>
      </c>
      <c r="N10" s="70">
        <v>320729</v>
      </c>
      <c r="O10" s="70">
        <v>340855.6</v>
      </c>
      <c r="P10" s="71">
        <v>36157.8</v>
      </c>
      <c r="Q10" s="71">
        <v>38182.6</v>
      </c>
      <c r="R10" s="71">
        <v>40244.5</v>
      </c>
      <c r="S10" s="72">
        <v>2086.5</v>
      </c>
      <c r="T10" s="72">
        <v>2169.9</v>
      </c>
      <c r="U10" s="72">
        <v>2256.7</v>
      </c>
      <c r="V10" s="71">
        <v>1425.8</v>
      </c>
      <c r="W10" s="71">
        <v>1425.8</v>
      </c>
      <c r="X10" s="71">
        <v>1425.8</v>
      </c>
      <c r="Y10" s="70">
        <v>446716.4</v>
      </c>
      <c r="Z10" s="70">
        <v>471316</v>
      </c>
      <c r="AA10" s="70">
        <v>496602.5</v>
      </c>
      <c r="AB10" s="5">
        <v>12385</v>
      </c>
      <c r="AC10" s="5">
        <v>13067</v>
      </c>
      <c r="AD10" s="5">
        <v>13768</v>
      </c>
      <c r="AE10" s="1">
        <v>1.1344302451387935</v>
      </c>
      <c r="AF10" s="1">
        <v>1.134683336593793</v>
      </c>
      <c r="AG10" s="1">
        <v>1.1360829413538969</v>
      </c>
      <c r="AJ10" s="34"/>
      <c r="AK10" s="34"/>
      <c r="AL10" s="34"/>
      <c r="AM10" s="34"/>
    </row>
    <row r="11" spans="1:39" ht="12.75">
      <c r="A11" s="32">
        <f t="shared" si="0"/>
        <v>4</v>
      </c>
      <c r="B11" s="33" t="s">
        <v>122</v>
      </c>
      <c r="C11" s="69">
        <v>70.123</v>
      </c>
      <c r="D11" s="32">
        <v>65185.6</v>
      </c>
      <c r="E11" s="32">
        <v>65185.6</v>
      </c>
      <c r="F11" s="32">
        <v>65185.6</v>
      </c>
      <c r="G11" s="32">
        <v>15385</v>
      </c>
      <c r="H11" s="32">
        <v>16000.7</v>
      </c>
      <c r="I11" s="32">
        <v>16640.9</v>
      </c>
      <c r="J11" s="32">
        <v>124347.5</v>
      </c>
      <c r="K11" s="32">
        <v>129321.5</v>
      </c>
      <c r="L11" s="32">
        <v>134494.3</v>
      </c>
      <c r="M11" s="70">
        <v>333051.2</v>
      </c>
      <c r="N11" s="70">
        <v>355332.30000000005</v>
      </c>
      <c r="O11" s="70">
        <v>375838.9000000001</v>
      </c>
      <c r="P11" s="71">
        <v>70894.4</v>
      </c>
      <c r="Q11" s="71">
        <v>74864.5</v>
      </c>
      <c r="R11" s="71">
        <v>78907.2</v>
      </c>
      <c r="S11" s="72">
        <v>4090.8</v>
      </c>
      <c r="T11" s="72">
        <v>4254.5</v>
      </c>
      <c r="U11" s="72">
        <v>4424.6</v>
      </c>
      <c r="V11" s="71">
        <v>2772</v>
      </c>
      <c r="W11" s="71">
        <v>2772</v>
      </c>
      <c r="X11" s="71">
        <v>2772</v>
      </c>
      <c r="Y11" s="70">
        <v>615726.5000000001</v>
      </c>
      <c r="Z11" s="70">
        <v>647731.1000000001</v>
      </c>
      <c r="AA11" s="70">
        <v>678263.5</v>
      </c>
      <c r="AB11" s="5">
        <v>8781</v>
      </c>
      <c r="AC11" s="5">
        <v>9237</v>
      </c>
      <c r="AD11" s="5">
        <v>9672</v>
      </c>
      <c r="AE11" s="1">
        <v>0.8043024654688455</v>
      </c>
      <c r="AF11" s="1">
        <v>0.8021265620492856</v>
      </c>
      <c r="AG11" s="1">
        <v>0.7981513240129388</v>
      </c>
      <c r="AJ11" s="34"/>
      <c r="AK11" s="34"/>
      <c r="AL11" s="34"/>
      <c r="AM11" s="34"/>
    </row>
    <row r="12" spans="1:39" ht="12.75">
      <c r="A12" s="32">
        <f t="shared" si="0"/>
        <v>5</v>
      </c>
      <c r="B12" s="33" t="s">
        <v>0</v>
      </c>
      <c r="C12" s="69">
        <v>15.224</v>
      </c>
      <c r="D12" s="32">
        <v>21276.8</v>
      </c>
      <c r="E12" s="32">
        <v>21276.8</v>
      </c>
      <c r="F12" s="32">
        <v>21276.8</v>
      </c>
      <c r="G12" s="32">
        <v>3340.1</v>
      </c>
      <c r="H12" s="32">
        <v>3473.8</v>
      </c>
      <c r="I12" s="32">
        <v>3612.8</v>
      </c>
      <c r="J12" s="32">
        <v>1525.6</v>
      </c>
      <c r="K12" s="32">
        <v>1586.6</v>
      </c>
      <c r="L12" s="32">
        <v>1650.1</v>
      </c>
      <c r="M12" s="70">
        <v>125898.59999999999</v>
      </c>
      <c r="N12" s="70">
        <v>134466.10000000003</v>
      </c>
      <c r="O12" s="70">
        <v>142815.80000000002</v>
      </c>
      <c r="P12" s="71">
        <v>16956.7</v>
      </c>
      <c r="Q12" s="71">
        <v>17906.2</v>
      </c>
      <c r="R12" s="71">
        <v>18873.1</v>
      </c>
      <c r="S12" s="72">
        <v>978.5</v>
      </c>
      <c r="T12" s="72">
        <v>1017.6</v>
      </c>
      <c r="U12" s="72">
        <v>1058.3</v>
      </c>
      <c r="V12" s="71">
        <v>601.8</v>
      </c>
      <c r="W12" s="71">
        <v>601.8</v>
      </c>
      <c r="X12" s="71">
        <v>601.8</v>
      </c>
      <c r="Y12" s="70">
        <v>170578.09999999998</v>
      </c>
      <c r="Z12" s="70">
        <v>180328.90000000005</v>
      </c>
      <c r="AA12" s="70">
        <v>189888.69999999998</v>
      </c>
      <c r="AB12" s="5">
        <v>11205</v>
      </c>
      <c r="AC12" s="5">
        <v>11845</v>
      </c>
      <c r="AD12" s="5">
        <v>12473</v>
      </c>
      <c r="AE12" s="1">
        <v>1.0263288563532402</v>
      </c>
      <c r="AF12" s="1">
        <v>1.0285968604498683</v>
      </c>
      <c r="AG12" s="1">
        <v>1.0292422975269144</v>
      </c>
      <c r="AJ12" s="34"/>
      <c r="AK12" s="34"/>
      <c r="AL12" s="34"/>
      <c r="AM12" s="34"/>
    </row>
    <row r="13" spans="1:39" ht="12.75">
      <c r="A13" s="32">
        <f t="shared" si="0"/>
        <v>6</v>
      </c>
      <c r="B13" s="33" t="s">
        <v>35</v>
      </c>
      <c r="C13" s="69">
        <v>14.73</v>
      </c>
      <c r="D13" s="32">
        <v>20586.4</v>
      </c>
      <c r="E13" s="32">
        <v>20586.4</v>
      </c>
      <c r="F13" s="32">
        <v>20586.4</v>
      </c>
      <c r="G13" s="32">
        <v>3231.8</v>
      </c>
      <c r="H13" s="32">
        <v>3361.1</v>
      </c>
      <c r="I13" s="32">
        <v>3495.6</v>
      </c>
      <c r="J13" s="32">
        <v>1476.1</v>
      </c>
      <c r="K13" s="32">
        <v>1535.2</v>
      </c>
      <c r="L13" s="32">
        <v>1596.6</v>
      </c>
      <c r="M13" s="70">
        <v>115166.20000000001</v>
      </c>
      <c r="N13" s="70">
        <v>122713.6</v>
      </c>
      <c r="O13" s="70">
        <v>130312.09999999999</v>
      </c>
      <c r="P13" s="71">
        <v>14261.1</v>
      </c>
      <c r="Q13" s="71">
        <v>15059.6</v>
      </c>
      <c r="R13" s="71">
        <v>15872.9</v>
      </c>
      <c r="S13" s="72">
        <v>822.9</v>
      </c>
      <c r="T13" s="72">
        <v>855.7</v>
      </c>
      <c r="U13" s="72">
        <v>890</v>
      </c>
      <c r="V13" s="71">
        <v>582.3</v>
      </c>
      <c r="W13" s="71">
        <v>582.3</v>
      </c>
      <c r="X13" s="71">
        <v>582.3</v>
      </c>
      <c r="Y13" s="70">
        <v>156126.8</v>
      </c>
      <c r="Z13" s="70">
        <v>164693.90000000002</v>
      </c>
      <c r="AA13" s="70">
        <v>173335.89999999997</v>
      </c>
      <c r="AB13" s="5">
        <v>10599</v>
      </c>
      <c r="AC13" s="5">
        <v>11181</v>
      </c>
      <c r="AD13" s="5">
        <v>11768</v>
      </c>
      <c r="AE13" s="1">
        <v>0.970882680775606</v>
      </c>
      <c r="AF13" s="1">
        <v>0.970919901626489</v>
      </c>
      <c r="AG13" s="1">
        <v>0.9710309052045433</v>
      </c>
      <c r="AJ13" s="34"/>
      <c r="AK13" s="34"/>
      <c r="AL13" s="34"/>
      <c r="AM13" s="34"/>
    </row>
    <row r="14" spans="1:39" ht="12.75">
      <c r="A14" s="32">
        <f t="shared" si="0"/>
        <v>7</v>
      </c>
      <c r="B14" s="33" t="s">
        <v>36</v>
      </c>
      <c r="C14" s="69">
        <v>10.245</v>
      </c>
      <c r="D14" s="32">
        <v>14318.2</v>
      </c>
      <c r="E14" s="32">
        <v>14318.2</v>
      </c>
      <c r="F14" s="32">
        <v>14318.2</v>
      </c>
      <c r="G14" s="32">
        <v>2247.8</v>
      </c>
      <c r="H14" s="32">
        <v>2337.7</v>
      </c>
      <c r="I14" s="32">
        <v>2431.2</v>
      </c>
      <c r="J14" s="32">
        <v>1026.7</v>
      </c>
      <c r="K14" s="32">
        <v>1067.7</v>
      </c>
      <c r="L14" s="32">
        <v>1110.5</v>
      </c>
      <c r="M14" s="70">
        <v>74952.80000000002</v>
      </c>
      <c r="N14" s="70">
        <v>79921</v>
      </c>
      <c r="O14" s="70">
        <v>84949.10000000002</v>
      </c>
      <c r="P14" s="71">
        <v>10269.9</v>
      </c>
      <c r="Q14" s="71">
        <v>10845.1</v>
      </c>
      <c r="R14" s="71">
        <v>11430.7</v>
      </c>
      <c r="S14" s="72">
        <v>592.6</v>
      </c>
      <c r="T14" s="72">
        <v>616.4</v>
      </c>
      <c r="U14" s="72">
        <v>641</v>
      </c>
      <c r="V14" s="71">
        <v>405</v>
      </c>
      <c r="W14" s="71">
        <v>405</v>
      </c>
      <c r="X14" s="71">
        <v>405</v>
      </c>
      <c r="Y14" s="70">
        <v>103813.00000000001</v>
      </c>
      <c r="Z14" s="70">
        <v>109511.1</v>
      </c>
      <c r="AA14" s="70">
        <v>115285.70000000003</v>
      </c>
      <c r="AB14" s="5">
        <v>10133</v>
      </c>
      <c r="AC14" s="5">
        <v>10689</v>
      </c>
      <c r="AD14" s="5">
        <v>11253</v>
      </c>
      <c r="AE14" s="1">
        <v>0.9281791770031604</v>
      </c>
      <c r="AF14" s="1">
        <v>0.9282283205433929</v>
      </c>
      <c r="AG14" s="1">
        <v>0.9285616811965348</v>
      </c>
      <c r="AJ14" s="34"/>
      <c r="AK14" s="34"/>
      <c r="AL14" s="34"/>
      <c r="AM14" s="34"/>
    </row>
    <row r="15" spans="1:39" ht="12.75">
      <c r="A15" s="32">
        <f t="shared" si="0"/>
        <v>8</v>
      </c>
      <c r="B15" s="33" t="s">
        <v>37</v>
      </c>
      <c r="C15" s="69">
        <v>10.48</v>
      </c>
      <c r="D15" s="32">
        <v>14646.6</v>
      </c>
      <c r="E15" s="32">
        <v>14646.6</v>
      </c>
      <c r="F15" s="32">
        <v>14646.6</v>
      </c>
      <c r="G15" s="32">
        <v>2299.3</v>
      </c>
      <c r="H15" s="32">
        <v>2391.3</v>
      </c>
      <c r="I15" s="32">
        <v>2487</v>
      </c>
      <c r="J15" s="32">
        <v>1050.2</v>
      </c>
      <c r="K15" s="32">
        <v>1092.2</v>
      </c>
      <c r="L15" s="32">
        <v>1135.9</v>
      </c>
      <c r="M15" s="70">
        <v>87511.89999999998</v>
      </c>
      <c r="N15" s="70">
        <v>93261.6</v>
      </c>
      <c r="O15" s="70">
        <v>99019.20000000001</v>
      </c>
      <c r="P15" s="71">
        <v>10954.5</v>
      </c>
      <c r="Q15" s="71">
        <v>11567.9</v>
      </c>
      <c r="R15" s="71">
        <v>12192.6</v>
      </c>
      <c r="S15" s="72">
        <v>632.1</v>
      </c>
      <c r="T15" s="72">
        <v>657.3</v>
      </c>
      <c r="U15" s="72">
        <v>683.7</v>
      </c>
      <c r="V15" s="71">
        <v>414.3</v>
      </c>
      <c r="W15" s="71">
        <v>414.3</v>
      </c>
      <c r="X15" s="71">
        <v>414.3</v>
      </c>
      <c r="Y15" s="70">
        <v>117508.9</v>
      </c>
      <c r="Z15" s="70">
        <v>124031.20000000001</v>
      </c>
      <c r="AA15" s="70">
        <v>130579.30000000002</v>
      </c>
      <c r="AB15" s="5">
        <v>11213</v>
      </c>
      <c r="AC15" s="5">
        <v>11835</v>
      </c>
      <c r="AD15" s="5">
        <v>12460</v>
      </c>
      <c r="AE15" s="1">
        <v>1.027073492022227</v>
      </c>
      <c r="AF15" s="1">
        <v>1.0277282607376452</v>
      </c>
      <c r="AG15" s="1">
        <v>1.0281591221754993</v>
      </c>
      <c r="AJ15" s="34"/>
      <c r="AK15" s="34"/>
      <c r="AL15" s="34"/>
      <c r="AM15" s="34"/>
    </row>
    <row r="16" spans="1:39" ht="12.75">
      <c r="A16" s="32">
        <f t="shared" si="0"/>
        <v>9</v>
      </c>
      <c r="B16" s="33" t="s">
        <v>38</v>
      </c>
      <c r="C16" s="69">
        <v>8.684</v>
      </c>
      <c r="D16" s="32">
        <v>19683.9</v>
      </c>
      <c r="E16" s="32">
        <v>19683.9</v>
      </c>
      <c r="F16" s="32">
        <v>19683.9</v>
      </c>
      <c r="G16" s="32">
        <v>1905.3</v>
      </c>
      <c r="H16" s="32">
        <v>1981.5</v>
      </c>
      <c r="I16" s="32">
        <v>2060.8</v>
      </c>
      <c r="J16" s="32">
        <v>870.2</v>
      </c>
      <c r="K16" s="32">
        <v>905</v>
      </c>
      <c r="L16" s="32">
        <v>941.3</v>
      </c>
      <c r="M16" s="70">
        <v>90058.49999999999</v>
      </c>
      <c r="N16" s="70">
        <v>95899.49999999999</v>
      </c>
      <c r="O16" s="70">
        <v>101882.70000000001</v>
      </c>
      <c r="P16" s="71">
        <v>8928.4</v>
      </c>
      <c r="Q16" s="71">
        <v>9428.4</v>
      </c>
      <c r="R16" s="71">
        <v>9937.6</v>
      </c>
      <c r="S16" s="72">
        <v>515.3</v>
      </c>
      <c r="T16" s="72">
        <v>535.9</v>
      </c>
      <c r="U16" s="72">
        <v>557.4</v>
      </c>
      <c r="V16" s="71">
        <v>343.3</v>
      </c>
      <c r="W16" s="71">
        <v>343.3</v>
      </c>
      <c r="X16" s="71">
        <v>343.3</v>
      </c>
      <c r="Y16" s="70">
        <v>122304.9</v>
      </c>
      <c r="Z16" s="70">
        <v>128777.49999999999</v>
      </c>
      <c r="AA16" s="70">
        <v>135407</v>
      </c>
      <c r="AB16" s="5">
        <v>14084</v>
      </c>
      <c r="AC16" s="5">
        <v>14829</v>
      </c>
      <c r="AD16" s="5">
        <v>15593</v>
      </c>
      <c r="AE16" s="1">
        <v>1.2900783424031703</v>
      </c>
      <c r="AF16" s="1">
        <v>1.2877418534736442</v>
      </c>
      <c r="AG16" s="1">
        <v>1.2866741653792355</v>
      </c>
      <c r="AJ16" s="34"/>
      <c r="AK16" s="34"/>
      <c r="AL16" s="34"/>
      <c r="AM16" s="34"/>
    </row>
    <row r="17" spans="1:39" ht="12.75">
      <c r="A17" s="32">
        <f t="shared" si="0"/>
        <v>10</v>
      </c>
      <c r="B17" s="33" t="s">
        <v>39</v>
      </c>
      <c r="C17" s="69">
        <v>11.725</v>
      </c>
      <c r="D17" s="32">
        <v>16386.6</v>
      </c>
      <c r="E17" s="32">
        <v>16386.6</v>
      </c>
      <c r="F17" s="32">
        <v>16386.6</v>
      </c>
      <c r="G17" s="32">
        <v>2572.5</v>
      </c>
      <c r="H17" s="32">
        <v>2675.4</v>
      </c>
      <c r="I17" s="32">
        <v>2782.5</v>
      </c>
      <c r="J17" s="32">
        <v>1175</v>
      </c>
      <c r="K17" s="32">
        <v>1222</v>
      </c>
      <c r="L17" s="32">
        <v>1270.9</v>
      </c>
      <c r="M17" s="70">
        <v>115890</v>
      </c>
      <c r="N17" s="70">
        <v>123506.8</v>
      </c>
      <c r="O17" s="70">
        <v>131195.9</v>
      </c>
      <c r="P17" s="71">
        <v>10748.9</v>
      </c>
      <c r="Q17" s="71">
        <v>11350.9</v>
      </c>
      <c r="R17" s="71">
        <v>11963.8</v>
      </c>
      <c r="S17" s="72">
        <v>620.3</v>
      </c>
      <c r="T17" s="72">
        <v>645.1</v>
      </c>
      <c r="U17" s="72">
        <v>670.9</v>
      </c>
      <c r="V17" s="71">
        <v>463.5</v>
      </c>
      <c r="W17" s="71">
        <v>463.5</v>
      </c>
      <c r="X17" s="71">
        <v>463.5</v>
      </c>
      <c r="Y17" s="70">
        <v>147856.8</v>
      </c>
      <c r="Z17" s="70">
        <v>156250.3</v>
      </c>
      <c r="AA17" s="70">
        <v>164734.09999999998</v>
      </c>
      <c r="AB17" s="5">
        <v>12610</v>
      </c>
      <c r="AC17" s="5">
        <v>13326</v>
      </c>
      <c r="AD17" s="5">
        <v>14050</v>
      </c>
      <c r="AE17" s="1">
        <v>1.1551024198715327</v>
      </c>
      <c r="AF17" s="1">
        <v>1.1572219019323067</v>
      </c>
      <c r="AG17" s="1">
        <v>1.159358994620932</v>
      </c>
      <c r="AJ17" s="34"/>
      <c r="AK17" s="34"/>
      <c r="AL17" s="34"/>
      <c r="AM17" s="34"/>
    </row>
    <row r="18" spans="1:39" ht="12.75">
      <c r="A18" s="32">
        <f t="shared" si="0"/>
        <v>11</v>
      </c>
      <c r="B18" s="33" t="s">
        <v>40</v>
      </c>
      <c r="C18" s="69">
        <v>4.253</v>
      </c>
      <c r="D18" s="32">
        <v>9640.2</v>
      </c>
      <c r="E18" s="32">
        <v>9640.2</v>
      </c>
      <c r="F18" s="32">
        <v>9640.2</v>
      </c>
      <c r="G18" s="32">
        <v>933.1</v>
      </c>
      <c r="H18" s="32">
        <v>970.4</v>
      </c>
      <c r="I18" s="32">
        <v>1009.3</v>
      </c>
      <c r="J18" s="32">
        <v>426.2</v>
      </c>
      <c r="K18" s="32">
        <v>443.2</v>
      </c>
      <c r="L18" s="32">
        <v>461</v>
      </c>
      <c r="M18" s="70">
        <v>40648.399999999994</v>
      </c>
      <c r="N18" s="70">
        <v>43440.29999999999</v>
      </c>
      <c r="O18" s="70">
        <v>46124.20000000001</v>
      </c>
      <c r="P18" s="71">
        <v>4518.4</v>
      </c>
      <c r="Q18" s="71">
        <v>4771.5</v>
      </c>
      <c r="R18" s="71">
        <v>5029.2</v>
      </c>
      <c r="S18" s="72">
        <v>260.6</v>
      </c>
      <c r="T18" s="72">
        <v>271.1</v>
      </c>
      <c r="U18" s="72">
        <v>281.9</v>
      </c>
      <c r="V18" s="71">
        <v>168.1</v>
      </c>
      <c r="W18" s="71">
        <v>168.1</v>
      </c>
      <c r="X18" s="71">
        <v>168.1</v>
      </c>
      <c r="Y18" s="70">
        <v>56594.99999999999</v>
      </c>
      <c r="Z18" s="70">
        <v>59704.79999999999</v>
      </c>
      <c r="AA18" s="70">
        <v>62713.90000000001</v>
      </c>
      <c r="AB18" s="5">
        <v>13307</v>
      </c>
      <c r="AC18" s="5">
        <v>14038</v>
      </c>
      <c r="AD18" s="5">
        <v>14746</v>
      </c>
      <c r="AE18" s="1">
        <v>1.2189186553103304</v>
      </c>
      <c r="AF18" s="1">
        <v>1.2190527579080106</v>
      </c>
      <c r="AG18" s="1">
        <v>1.2167902077623205</v>
      </c>
      <c r="AJ18" s="34"/>
      <c r="AK18" s="34"/>
      <c r="AL18" s="34"/>
      <c r="AM18" s="34"/>
    </row>
    <row r="19" spans="1:39" ht="12.75">
      <c r="A19" s="32">
        <f t="shared" si="0"/>
        <v>12</v>
      </c>
      <c r="B19" s="33" t="s">
        <v>41</v>
      </c>
      <c r="C19" s="69">
        <v>12.459</v>
      </c>
      <c r="D19" s="32">
        <v>17412.4</v>
      </c>
      <c r="E19" s="32">
        <v>17412.4</v>
      </c>
      <c r="F19" s="32">
        <v>17412.4</v>
      </c>
      <c r="G19" s="32">
        <v>2733.5</v>
      </c>
      <c r="H19" s="32">
        <v>2842.9</v>
      </c>
      <c r="I19" s="32">
        <v>2956.6</v>
      </c>
      <c r="J19" s="32">
        <v>1248.5</v>
      </c>
      <c r="K19" s="32">
        <v>1298.5</v>
      </c>
      <c r="L19" s="32">
        <v>1350.4</v>
      </c>
      <c r="M19" s="70">
        <v>80075.5</v>
      </c>
      <c r="N19" s="70">
        <v>85132.2</v>
      </c>
      <c r="O19" s="70">
        <v>90341.3</v>
      </c>
      <c r="P19" s="71">
        <v>12809.5</v>
      </c>
      <c r="Q19" s="71">
        <v>13526.9</v>
      </c>
      <c r="R19" s="71">
        <v>14257.3</v>
      </c>
      <c r="S19" s="72">
        <v>739.2</v>
      </c>
      <c r="T19" s="72">
        <v>768.7</v>
      </c>
      <c r="U19" s="72">
        <v>799.4</v>
      </c>
      <c r="V19" s="71">
        <v>492.5</v>
      </c>
      <c r="W19" s="71">
        <v>492.5</v>
      </c>
      <c r="X19" s="71">
        <v>492.5</v>
      </c>
      <c r="Y19" s="70">
        <v>115511.09999999999</v>
      </c>
      <c r="Z19" s="70">
        <v>121474.09999999999</v>
      </c>
      <c r="AA19" s="70">
        <v>127609.90000000001</v>
      </c>
      <c r="AB19" s="5">
        <v>9271</v>
      </c>
      <c r="AC19" s="5">
        <v>9750</v>
      </c>
      <c r="AD19" s="5">
        <v>10242</v>
      </c>
      <c r="AE19" s="1">
        <v>0.8492441738696428</v>
      </c>
      <c r="AF19" s="1">
        <v>0.8466601913620387</v>
      </c>
      <c r="AG19" s="1">
        <v>0.8451785415247939</v>
      </c>
      <c r="AJ19" s="34"/>
      <c r="AK19" s="34"/>
      <c r="AL19" s="34"/>
      <c r="AM19" s="34"/>
    </row>
    <row r="20" spans="1:39" ht="12.75">
      <c r="A20" s="32">
        <f t="shared" si="0"/>
        <v>13</v>
      </c>
      <c r="B20" s="33" t="s">
        <v>42</v>
      </c>
      <c r="C20" s="69">
        <v>3.814</v>
      </c>
      <c r="D20" s="32">
        <v>8645.2</v>
      </c>
      <c r="E20" s="32">
        <v>8645.2</v>
      </c>
      <c r="F20" s="32">
        <v>8645.2</v>
      </c>
      <c r="G20" s="32">
        <v>836.8</v>
      </c>
      <c r="H20" s="32">
        <v>870.3</v>
      </c>
      <c r="I20" s="32">
        <v>905.1</v>
      </c>
      <c r="J20" s="32">
        <v>382.2</v>
      </c>
      <c r="K20" s="32">
        <v>397.5</v>
      </c>
      <c r="L20" s="32">
        <v>413.4</v>
      </c>
      <c r="M20" s="70">
        <v>40455.1</v>
      </c>
      <c r="N20" s="70">
        <v>43137.99999999999</v>
      </c>
      <c r="O20" s="70">
        <v>45803.49999999999</v>
      </c>
      <c r="P20" s="71">
        <v>4607.6</v>
      </c>
      <c r="Q20" s="71">
        <v>4865.6</v>
      </c>
      <c r="R20" s="71">
        <v>5128.3</v>
      </c>
      <c r="S20" s="72">
        <v>265.9</v>
      </c>
      <c r="T20" s="72">
        <v>276.5</v>
      </c>
      <c r="U20" s="72">
        <v>287.5</v>
      </c>
      <c r="V20" s="71">
        <v>150.8</v>
      </c>
      <c r="W20" s="71">
        <v>150.8</v>
      </c>
      <c r="X20" s="71">
        <v>150.8</v>
      </c>
      <c r="Y20" s="70">
        <v>55343.600000000006</v>
      </c>
      <c r="Z20" s="70">
        <v>58343.899999999994</v>
      </c>
      <c r="AA20" s="70">
        <v>61333.8</v>
      </c>
      <c r="AB20" s="5">
        <v>14511</v>
      </c>
      <c r="AC20" s="5">
        <v>15297</v>
      </c>
      <c r="AD20" s="5">
        <v>16081</v>
      </c>
      <c r="AE20" s="1">
        <v>1.329164579627359</v>
      </c>
      <c r="AF20" s="1">
        <v>1.3283832892702327</v>
      </c>
      <c r="AG20" s="1">
        <v>1.326986374552688</v>
      </c>
      <c r="AJ20" s="34"/>
      <c r="AK20" s="34"/>
      <c r="AL20" s="34"/>
      <c r="AM20" s="34"/>
    </row>
    <row r="21" spans="1:39" ht="12.75">
      <c r="A21" s="32">
        <f t="shared" si="0"/>
        <v>14</v>
      </c>
      <c r="B21" s="33" t="s">
        <v>43</v>
      </c>
      <c r="C21" s="69">
        <v>5.146</v>
      </c>
      <c r="D21" s="32">
        <v>11664.4</v>
      </c>
      <c r="E21" s="32">
        <v>11664.4</v>
      </c>
      <c r="F21" s="32">
        <v>11664.4</v>
      </c>
      <c r="G21" s="32">
        <v>1129</v>
      </c>
      <c r="H21" s="32">
        <v>1174.2</v>
      </c>
      <c r="I21" s="32">
        <v>1221.2</v>
      </c>
      <c r="J21" s="32">
        <v>515.7</v>
      </c>
      <c r="K21" s="32">
        <v>536.3</v>
      </c>
      <c r="L21" s="32">
        <v>557.8</v>
      </c>
      <c r="M21" s="70">
        <v>56042.00000000001</v>
      </c>
      <c r="N21" s="70">
        <v>59769.90000000001</v>
      </c>
      <c r="O21" s="70">
        <v>63596.299999999996</v>
      </c>
      <c r="P21" s="71">
        <v>4409</v>
      </c>
      <c r="Q21" s="71">
        <v>4655.9</v>
      </c>
      <c r="R21" s="71">
        <v>4907.3</v>
      </c>
      <c r="S21" s="72">
        <v>254.4</v>
      </c>
      <c r="T21" s="72">
        <v>264.6</v>
      </c>
      <c r="U21" s="72">
        <v>275.2</v>
      </c>
      <c r="V21" s="71">
        <v>203.4</v>
      </c>
      <c r="W21" s="71">
        <v>203.4</v>
      </c>
      <c r="X21" s="71">
        <v>203.4</v>
      </c>
      <c r="Y21" s="70">
        <v>74217.9</v>
      </c>
      <c r="Z21" s="70">
        <v>78268.7</v>
      </c>
      <c r="AA21" s="70">
        <v>82425.59999999999</v>
      </c>
      <c r="AB21" s="5">
        <v>14422</v>
      </c>
      <c r="AC21" s="5">
        <v>15210</v>
      </c>
      <c r="AD21" s="5">
        <v>16017</v>
      </c>
      <c r="AE21" s="1">
        <v>1.3210854891138277</v>
      </c>
      <c r="AF21" s="1">
        <v>1.320769327869046</v>
      </c>
      <c r="AG21" s="1">
        <v>1.3217204662139834</v>
      </c>
      <c r="AJ21" s="34"/>
      <c r="AK21" s="34"/>
      <c r="AL21" s="34"/>
      <c r="AM21" s="34"/>
    </row>
    <row r="22" spans="1:39" ht="12.75">
      <c r="A22" s="32">
        <f t="shared" si="0"/>
        <v>15</v>
      </c>
      <c r="B22" s="33" t="s">
        <v>44</v>
      </c>
      <c r="C22" s="69">
        <v>20.502</v>
      </c>
      <c r="D22" s="32">
        <v>26707.5</v>
      </c>
      <c r="E22" s="32">
        <v>26707.5</v>
      </c>
      <c r="F22" s="32">
        <v>26707.5</v>
      </c>
      <c r="G22" s="32">
        <v>4498.1</v>
      </c>
      <c r="H22" s="32">
        <v>4678.1</v>
      </c>
      <c r="I22" s="32">
        <v>4865.3</v>
      </c>
      <c r="J22" s="32">
        <v>2054.5</v>
      </c>
      <c r="K22" s="32">
        <v>2136.7</v>
      </c>
      <c r="L22" s="32">
        <v>2222.2</v>
      </c>
      <c r="M22" s="70">
        <v>148830.7</v>
      </c>
      <c r="N22" s="70">
        <v>158913.30000000002</v>
      </c>
      <c r="O22" s="70">
        <v>168402.1</v>
      </c>
      <c r="P22" s="71">
        <v>21430.2</v>
      </c>
      <c r="Q22" s="71">
        <v>22630.3</v>
      </c>
      <c r="R22" s="71">
        <v>23852.3</v>
      </c>
      <c r="S22" s="72">
        <v>1236.6</v>
      </c>
      <c r="T22" s="72">
        <v>1286</v>
      </c>
      <c r="U22" s="72">
        <v>1337.5</v>
      </c>
      <c r="V22" s="71">
        <v>810.4</v>
      </c>
      <c r="W22" s="71">
        <v>810.4</v>
      </c>
      <c r="X22" s="71">
        <v>810.4</v>
      </c>
      <c r="Y22" s="70">
        <v>205568.00000000003</v>
      </c>
      <c r="Z22" s="70">
        <v>217162.3</v>
      </c>
      <c r="AA22" s="70">
        <v>228197.3</v>
      </c>
      <c r="AB22" s="5">
        <v>10027</v>
      </c>
      <c r="AC22" s="5">
        <v>10592</v>
      </c>
      <c r="AD22" s="5">
        <v>11130</v>
      </c>
      <c r="AE22" s="1">
        <v>0.9184411289733524</v>
      </c>
      <c r="AF22" s="1">
        <v>0.9198072738853069</v>
      </c>
      <c r="AG22" s="1">
        <v>0.9184627598118273</v>
      </c>
      <c r="AJ22" s="34"/>
      <c r="AK22" s="34"/>
      <c r="AL22" s="34"/>
      <c r="AM22" s="34"/>
    </row>
    <row r="23" spans="1:39" ht="12.75">
      <c r="A23" s="32">
        <f t="shared" si="0"/>
        <v>16</v>
      </c>
      <c r="B23" s="33" t="s">
        <v>45</v>
      </c>
      <c r="C23" s="69">
        <v>26</v>
      </c>
      <c r="D23" s="32">
        <v>33869.7</v>
      </c>
      <c r="E23" s="32">
        <v>33869.7</v>
      </c>
      <c r="F23" s="32">
        <v>33869.7</v>
      </c>
      <c r="G23" s="32">
        <v>5704.4</v>
      </c>
      <c r="H23" s="32">
        <v>5932.7</v>
      </c>
      <c r="I23" s="32">
        <v>6170.1</v>
      </c>
      <c r="J23" s="32">
        <v>2605.5</v>
      </c>
      <c r="K23" s="32">
        <v>2709.7</v>
      </c>
      <c r="L23" s="32">
        <v>2818.1</v>
      </c>
      <c r="M23" s="70">
        <v>188180.4</v>
      </c>
      <c r="N23" s="70">
        <v>201407.9</v>
      </c>
      <c r="O23" s="70">
        <v>213767.09999999998</v>
      </c>
      <c r="P23" s="71">
        <v>24726.7</v>
      </c>
      <c r="Q23" s="71">
        <v>26111.4</v>
      </c>
      <c r="R23" s="71">
        <v>27521.5</v>
      </c>
      <c r="S23" s="72">
        <v>1426.8</v>
      </c>
      <c r="T23" s="72">
        <v>1483.8</v>
      </c>
      <c r="U23" s="72">
        <v>1543.2</v>
      </c>
      <c r="V23" s="71">
        <v>1027.8</v>
      </c>
      <c r="W23" s="71">
        <v>1027.8</v>
      </c>
      <c r="X23" s="71">
        <v>1027.8</v>
      </c>
      <c r="Y23" s="70">
        <v>257541.3</v>
      </c>
      <c r="Z23" s="70">
        <v>272543</v>
      </c>
      <c r="AA23" s="70">
        <v>286717.5</v>
      </c>
      <c r="AB23" s="5">
        <v>9905</v>
      </c>
      <c r="AC23" s="5">
        <v>10482</v>
      </c>
      <c r="AD23" s="5">
        <v>11028</v>
      </c>
      <c r="AE23" s="1">
        <v>0.9073306420025316</v>
      </c>
      <c r="AF23" s="1">
        <v>0.9102701896092353</v>
      </c>
      <c r="AG23" s="1">
        <v>0.9099722171235489</v>
      </c>
      <c r="AJ23" s="34"/>
      <c r="AK23" s="34"/>
      <c r="AL23" s="34"/>
      <c r="AM23" s="34"/>
    </row>
    <row r="24" spans="1:39" ht="12.75">
      <c r="A24" s="32">
        <f t="shared" si="0"/>
        <v>17</v>
      </c>
      <c r="B24" s="33" t="s">
        <v>1</v>
      </c>
      <c r="C24" s="69">
        <v>9.363</v>
      </c>
      <c r="D24" s="32">
        <v>21223</v>
      </c>
      <c r="E24" s="32">
        <v>21223</v>
      </c>
      <c r="F24" s="32">
        <v>21223</v>
      </c>
      <c r="G24" s="32">
        <v>2054.2</v>
      </c>
      <c r="H24" s="32">
        <v>2136.4</v>
      </c>
      <c r="I24" s="32">
        <v>2221.9</v>
      </c>
      <c r="J24" s="32">
        <v>938.3</v>
      </c>
      <c r="K24" s="32">
        <v>975.8</v>
      </c>
      <c r="L24" s="32">
        <v>1014.9</v>
      </c>
      <c r="M24" s="70">
        <v>74217.4</v>
      </c>
      <c r="N24" s="70">
        <v>79074.3</v>
      </c>
      <c r="O24" s="70">
        <v>84037.7</v>
      </c>
      <c r="P24" s="71">
        <v>10268.2</v>
      </c>
      <c r="Q24" s="71">
        <v>10843.1</v>
      </c>
      <c r="R24" s="71">
        <v>11428.6</v>
      </c>
      <c r="S24" s="72">
        <v>592.5</v>
      </c>
      <c r="T24" s="72">
        <v>616.2</v>
      </c>
      <c r="U24" s="72">
        <v>640.9</v>
      </c>
      <c r="V24" s="71">
        <v>370.1</v>
      </c>
      <c r="W24" s="71">
        <v>370.1</v>
      </c>
      <c r="X24" s="71">
        <v>370.1</v>
      </c>
      <c r="Y24" s="70">
        <v>109663.7</v>
      </c>
      <c r="Z24" s="70">
        <v>115238.90000000001</v>
      </c>
      <c r="AA24" s="70">
        <v>120937.1</v>
      </c>
      <c r="AB24" s="5">
        <v>11712</v>
      </c>
      <c r="AC24" s="5">
        <v>12308</v>
      </c>
      <c r="AD24" s="5">
        <v>12916</v>
      </c>
      <c r="AE24" s="1">
        <v>1.0728522433114909</v>
      </c>
      <c r="AF24" s="1">
        <v>1.0687908248580045</v>
      </c>
      <c r="AG24" s="1">
        <v>1.0658394885127922</v>
      </c>
      <c r="AJ24" s="34"/>
      <c r="AK24" s="34"/>
      <c r="AL24" s="34"/>
      <c r="AM24" s="34"/>
    </row>
    <row r="25" spans="1:39" ht="12.75">
      <c r="A25" s="32">
        <f t="shared" si="0"/>
        <v>18</v>
      </c>
      <c r="B25" s="33" t="s">
        <v>46</v>
      </c>
      <c r="C25" s="69">
        <v>16.795</v>
      </c>
      <c r="D25" s="32">
        <v>23472.4</v>
      </c>
      <c r="E25" s="32">
        <v>23472.4</v>
      </c>
      <c r="F25" s="32">
        <v>23472.4</v>
      </c>
      <c r="G25" s="32">
        <v>3684.8</v>
      </c>
      <c r="H25" s="32">
        <v>3832.3</v>
      </c>
      <c r="I25" s="32">
        <v>3985.6</v>
      </c>
      <c r="J25" s="32">
        <v>1683</v>
      </c>
      <c r="K25" s="32">
        <v>1750.4</v>
      </c>
      <c r="L25" s="32">
        <v>1820.4</v>
      </c>
      <c r="M25" s="70">
        <v>115668.5</v>
      </c>
      <c r="N25" s="70">
        <v>123426.69999999998</v>
      </c>
      <c r="O25" s="70">
        <v>130515.20000000001</v>
      </c>
      <c r="P25" s="71">
        <v>15828.6</v>
      </c>
      <c r="Q25" s="71">
        <v>16714.9</v>
      </c>
      <c r="R25" s="71">
        <v>17617.6</v>
      </c>
      <c r="S25" s="72">
        <v>913.3</v>
      </c>
      <c r="T25" s="72">
        <v>949.9</v>
      </c>
      <c r="U25" s="72">
        <v>987.8</v>
      </c>
      <c r="V25" s="71">
        <v>663.9</v>
      </c>
      <c r="W25" s="71">
        <v>663.9</v>
      </c>
      <c r="X25" s="71">
        <v>663.9</v>
      </c>
      <c r="Y25" s="70">
        <v>161914.5</v>
      </c>
      <c r="Z25" s="70">
        <v>170810.49999999997</v>
      </c>
      <c r="AA25" s="70">
        <v>179062.9</v>
      </c>
      <c r="AB25" s="5">
        <v>9641</v>
      </c>
      <c r="AC25" s="5">
        <v>10170</v>
      </c>
      <c r="AD25" s="5">
        <v>10662</v>
      </c>
      <c r="AE25" s="1">
        <v>0.8830753807173077</v>
      </c>
      <c r="AF25" s="1">
        <v>0.8831677298653131</v>
      </c>
      <c r="AG25" s="1">
        <v>0.8797775695886616</v>
      </c>
      <c r="AJ25" s="34"/>
      <c r="AK25" s="34"/>
      <c r="AL25" s="34"/>
      <c r="AM25" s="34"/>
    </row>
    <row r="26" spans="1:39" ht="13.5" customHeight="1">
      <c r="A26" s="32">
        <f t="shared" si="0"/>
        <v>19</v>
      </c>
      <c r="B26" s="35" t="s">
        <v>82</v>
      </c>
      <c r="C26" s="69">
        <v>9.076</v>
      </c>
      <c r="D26" s="32">
        <v>20572.5</v>
      </c>
      <c r="E26" s="32">
        <v>20572.5</v>
      </c>
      <c r="F26" s="32">
        <v>20572.5</v>
      </c>
      <c r="G26" s="32">
        <v>1991.3</v>
      </c>
      <c r="H26" s="32">
        <v>2071</v>
      </c>
      <c r="I26" s="32">
        <v>2153.8</v>
      </c>
      <c r="J26" s="32">
        <v>909.5</v>
      </c>
      <c r="K26" s="32">
        <v>945.9</v>
      </c>
      <c r="L26" s="32">
        <v>983.7</v>
      </c>
      <c r="M26" s="70">
        <v>81629.6</v>
      </c>
      <c r="N26" s="70">
        <v>86921.09999999998</v>
      </c>
      <c r="O26" s="70">
        <v>92648.9</v>
      </c>
      <c r="P26" s="71">
        <v>9720.1</v>
      </c>
      <c r="Q26" s="71">
        <v>10264.5</v>
      </c>
      <c r="R26" s="71">
        <v>10818.8</v>
      </c>
      <c r="S26" s="72">
        <v>561</v>
      </c>
      <c r="T26" s="72">
        <v>583.5</v>
      </c>
      <c r="U26" s="72">
        <v>606.9</v>
      </c>
      <c r="V26" s="71">
        <v>358.8</v>
      </c>
      <c r="W26" s="71">
        <v>358.8</v>
      </c>
      <c r="X26" s="71">
        <v>358.8</v>
      </c>
      <c r="Y26" s="70">
        <v>115742.80000000002</v>
      </c>
      <c r="Z26" s="70">
        <v>121717.29999999997</v>
      </c>
      <c r="AA26" s="70">
        <v>128143.4</v>
      </c>
      <c r="AB26" s="5">
        <v>12753</v>
      </c>
      <c r="AC26" s="5">
        <v>13411</v>
      </c>
      <c r="AD26" s="5">
        <v>14119</v>
      </c>
      <c r="AE26" s="1">
        <v>1.1681309733975127</v>
      </c>
      <c r="AF26" s="1">
        <v>1.1645723081288202</v>
      </c>
      <c r="AG26" s="1">
        <v>1.1650619941103362</v>
      </c>
      <c r="AJ26" s="34"/>
      <c r="AK26" s="34"/>
      <c r="AL26" s="34"/>
      <c r="AM26" s="34"/>
    </row>
    <row r="27" spans="1:39" ht="12.75">
      <c r="A27" s="32">
        <f t="shared" si="0"/>
        <v>20</v>
      </c>
      <c r="B27" s="33" t="s">
        <v>47</v>
      </c>
      <c r="C27" s="69">
        <v>6.7</v>
      </c>
      <c r="D27" s="32">
        <v>15186.8</v>
      </c>
      <c r="E27" s="32">
        <v>15186.8</v>
      </c>
      <c r="F27" s="32">
        <v>15186.8</v>
      </c>
      <c r="G27" s="32">
        <v>1470</v>
      </c>
      <c r="H27" s="32">
        <v>1528.8</v>
      </c>
      <c r="I27" s="32">
        <v>1590</v>
      </c>
      <c r="J27" s="32">
        <v>671.4</v>
      </c>
      <c r="K27" s="32">
        <v>698.3</v>
      </c>
      <c r="L27" s="32">
        <v>726.2</v>
      </c>
      <c r="M27" s="70">
        <v>55902.799999999996</v>
      </c>
      <c r="N27" s="70">
        <v>59429.1</v>
      </c>
      <c r="O27" s="70">
        <v>63094.6</v>
      </c>
      <c r="P27" s="71">
        <v>7175.5</v>
      </c>
      <c r="Q27" s="71">
        <v>7577.4</v>
      </c>
      <c r="R27" s="71">
        <v>7986.5</v>
      </c>
      <c r="S27" s="72">
        <v>414.1</v>
      </c>
      <c r="T27" s="72">
        <v>430.8</v>
      </c>
      <c r="U27" s="72">
        <v>448</v>
      </c>
      <c r="V27" s="71">
        <v>264.9</v>
      </c>
      <c r="W27" s="71">
        <v>264.9</v>
      </c>
      <c r="X27" s="71">
        <v>264.9</v>
      </c>
      <c r="Y27" s="70">
        <v>81085.5</v>
      </c>
      <c r="Z27" s="70">
        <v>85116.09999999999</v>
      </c>
      <c r="AA27" s="70">
        <v>89297</v>
      </c>
      <c r="AB27" s="5">
        <v>12102</v>
      </c>
      <c r="AC27" s="5">
        <v>12704</v>
      </c>
      <c r="AD27" s="5">
        <v>13328</v>
      </c>
      <c r="AE27" s="1">
        <v>1.1085631517546912</v>
      </c>
      <c r="AF27" s="1">
        <v>1.1031778913215253</v>
      </c>
      <c r="AG27" s="1">
        <v>1.0997889341045017</v>
      </c>
      <c r="AJ27" s="34"/>
      <c r="AK27" s="34"/>
      <c r="AL27" s="34"/>
      <c r="AM27" s="34"/>
    </row>
    <row r="28" spans="1:39" ht="12.75">
      <c r="A28" s="32">
        <f t="shared" si="0"/>
        <v>21</v>
      </c>
      <c r="B28" s="33" t="s">
        <v>48</v>
      </c>
      <c r="C28" s="69">
        <v>11.95</v>
      </c>
      <c r="D28" s="32">
        <v>16701.1</v>
      </c>
      <c r="E28" s="32">
        <v>16701.1</v>
      </c>
      <c r="F28" s="32">
        <v>16701.1</v>
      </c>
      <c r="G28" s="32">
        <v>2621.8</v>
      </c>
      <c r="H28" s="32">
        <v>2726.8</v>
      </c>
      <c r="I28" s="32">
        <v>2835.9</v>
      </c>
      <c r="J28" s="32">
        <v>1197.5</v>
      </c>
      <c r="K28" s="32">
        <v>1245.4</v>
      </c>
      <c r="L28" s="32">
        <v>1295.3</v>
      </c>
      <c r="M28" s="70">
        <v>93803</v>
      </c>
      <c r="N28" s="70">
        <v>99919.29999999997</v>
      </c>
      <c r="O28" s="70">
        <v>106019.8</v>
      </c>
      <c r="P28" s="71">
        <v>13412.4</v>
      </c>
      <c r="Q28" s="71">
        <v>14163.6</v>
      </c>
      <c r="R28" s="71">
        <v>14928.4</v>
      </c>
      <c r="S28" s="72">
        <v>773.9</v>
      </c>
      <c r="T28" s="72">
        <v>804.9</v>
      </c>
      <c r="U28" s="72">
        <v>837.1</v>
      </c>
      <c r="V28" s="71">
        <v>472.4</v>
      </c>
      <c r="W28" s="71">
        <v>472.4</v>
      </c>
      <c r="X28" s="71">
        <v>472.4</v>
      </c>
      <c r="Y28" s="70">
        <v>128982.09999999998</v>
      </c>
      <c r="Z28" s="70">
        <v>136033.49999999997</v>
      </c>
      <c r="AA28" s="70">
        <v>143090</v>
      </c>
      <c r="AB28" s="5">
        <v>10793</v>
      </c>
      <c r="AC28" s="5">
        <v>11384</v>
      </c>
      <c r="AD28" s="5">
        <v>11974</v>
      </c>
      <c r="AE28" s="1">
        <v>0.9886750638495562</v>
      </c>
      <c r="AF28" s="1">
        <v>0.9885226005773594</v>
      </c>
      <c r="AG28" s="1">
        <v>0.9880721491463921</v>
      </c>
      <c r="AJ28" s="34"/>
      <c r="AK28" s="34"/>
      <c r="AL28" s="34"/>
      <c r="AM28" s="34"/>
    </row>
    <row r="29" spans="1:39" ht="12.75">
      <c r="A29" s="32">
        <f t="shared" si="0"/>
        <v>22</v>
      </c>
      <c r="B29" s="33" t="s">
        <v>49</v>
      </c>
      <c r="C29" s="69">
        <v>13.382</v>
      </c>
      <c r="D29" s="32">
        <v>18702.4</v>
      </c>
      <c r="E29" s="32">
        <v>18702.4</v>
      </c>
      <c r="F29" s="32">
        <v>18702.4</v>
      </c>
      <c r="G29" s="32">
        <v>2936</v>
      </c>
      <c r="H29" s="32">
        <v>3053.5</v>
      </c>
      <c r="I29" s="32">
        <v>3175.7</v>
      </c>
      <c r="J29" s="32">
        <v>1341</v>
      </c>
      <c r="K29" s="32">
        <v>1394.7</v>
      </c>
      <c r="L29" s="32">
        <v>1450.5</v>
      </c>
      <c r="M29" s="70">
        <v>98452.1</v>
      </c>
      <c r="N29" s="70">
        <v>104855.4</v>
      </c>
      <c r="O29" s="70">
        <v>111119.4</v>
      </c>
      <c r="P29" s="71">
        <v>14331.8</v>
      </c>
      <c r="Q29" s="71">
        <v>15134.4</v>
      </c>
      <c r="R29" s="71">
        <v>15951.6</v>
      </c>
      <c r="S29" s="72">
        <v>827</v>
      </c>
      <c r="T29" s="72">
        <v>860.1</v>
      </c>
      <c r="U29" s="72">
        <v>894.5</v>
      </c>
      <c r="V29" s="71">
        <v>529</v>
      </c>
      <c r="W29" s="71">
        <v>529</v>
      </c>
      <c r="X29" s="71">
        <v>529</v>
      </c>
      <c r="Y29" s="70">
        <v>137119.3</v>
      </c>
      <c r="Z29" s="70">
        <v>144529.5</v>
      </c>
      <c r="AA29" s="70">
        <v>151823.1</v>
      </c>
      <c r="AB29" s="5">
        <v>10247</v>
      </c>
      <c r="AC29" s="5">
        <v>10800</v>
      </c>
      <c r="AD29" s="5">
        <v>11345</v>
      </c>
      <c r="AE29" s="1">
        <v>0.9385763446378155</v>
      </c>
      <c r="AF29" s="1">
        <v>0.9378731674321071</v>
      </c>
      <c r="AG29" s="1">
        <v>0.9361902392886924</v>
      </c>
      <c r="AJ29" s="34"/>
      <c r="AK29" s="34"/>
      <c r="AL29" s="34"/>
      <c r="AM29" s="34"/>
    </row>
    <row r="30" spans="1:39" ht="12.75">
      <c r="A30" s="32">
        <f t="shared" si="0"/>
        <v>23</v>
      </c>
      <c r="B30" s="33" t="s">
        <v>50</v>
      </c>
      <c r="C30" s="69">
        <v>5.116</v>
      </c>
      <c r="D30" s="32">
        <v>11596.4</v>
      </c>
      <c r="E30" s="32">
        <v>11596.4</v>
      </c>
      <c r="F30" s="32">
        <v>11596.4</v>
      </c>
      <c r="G30" s="32">
        <v>1122.5</v>
      </c>
      <c r="H30" s="32">
        <v>1167.4</v>
      </c>
      <c r="I30" s="32">
        <v>1214.1</v>
      </c>
      <c r="J30" s="32">
        <v>512.7</v>
      </c>
      <c r="K30" s="32">
        <v>533.2</v>
      </c>
      <c r="L30" s="32">
        <v>554.5</v>
      </c>
      <c r="M30" s="70">
        <v>43243.9</v>
      </c>
      <c r="N30" s="70">
        <v>46123.19999999999</v>
      </c>
      <c r="O30" s="70">
        <v>48991.5</v>
      </c>
      <c r="P30" s="71">
        <v>5523</v>
      </c>
      <c r="Q30" s="71">
        <v>5832.3</v>
      </c>
      <c r="R30" s="71">
        <v>6147.3</v>
      </c>
      <c r="S30" s="72">
        <v>318.7</v>
      </c>
      <c r="T30" s="72">
        <v>331.4</v>
      </c>
      <c r="U30" s="72">
        <v>344.6</v>
      </c>
      <c r="V30" s="71">
        <v>202.2</v>
      </c>
      <c r="W30" s="71">
        <v>202.2</v>
      </c>
      <c r="X30" s="71">
        <v>202.2</v>
      </c>
      <c r="Y30" s="70">
        <v>62519.399999999994</v>
      </c>
      <c r="Z30" s="70">
        <v>65786.09999999999</v>
      </c>
      <c r="AA30" s="70">
        <v>69050.6</v>
      </c>
      <c r="AB30" s="5">
        <v>12220</v>
      </c>
      <c r="AC30" s="5">
        <v>12859</v>
      </c>
      <c r="AD30" s="5">
        <v>13497</v>
      </c>
      <c r="AE30" s="1">
        <v>1.119376816541193</v>
      </c>
      <c r="AF30" s="1">
        <v>1.1166375837402953</v>
      </c>
      <c r="AG30" s="1">
        <v>1.1137409816283224</v>
      </c>
      <c r="AJ30" s="34"/>
      <c r="AK30" s="34"/>
      <c r="AL30" s="34"/>
      <c r="AM30" s="34"/>
    </row>
    <row r="31" spans="1:39" ht="12.75">
      <c r="A31" s="32">
        <f t="shared" si="0"/>
        <v>24</v>
      </c>
      <c r="B31" s="33" t="s">
        <v>51</v>
      </c>
      <c r="C31" s="69">
        <v>7.739</v>
      </c>
      <c r="D31" s="32">
        <v>17541.9</v>
      </c>
      <c r="E31" s="32">
        <v>17541.9</v>
      </c>
      <c r="F31" s="32">
        <v>17541.9</v>
      </c>
      <c r="G31" s="32">
        <v>1697.9</v>
      </c>
      <c r="H31" s="32">
        <v>1765.9</v>
      </c>
      <c r="I31" s="32">
        <v>1836.5</v>
      </c>
      <c r="J31" s="32">
        <v>775.5</v>
      </c>
      <c r="K31" s="32">
        <v>806.6</v>
      </c>
      <c r="L31" s="32">
        <v>838.8</v>
      </c>
      <c r="M31" s="70">
        <v>78546.3</v>
      </c>
      <c r="N31" s="70">
        <v>83781.40000000001</v>
      </c>
      <c r="O31" s="70">
        <v>88962.4</v>
      </c>
      <c r="P31" s="71">
        <v>7890.4</v>
      </c>
      <c r="Q31" s="71">
        <v>8332.3</v>
      </c>
      <c r="R31" s="71">
        <v>8782.2</v>
      </c>
      <c r="S31" s="72">
        <v>455.3</v>
      </c>
      <c r="T31" s="72">
        <v>473.5</v>
      </c>
      <c r="U31" s="72">
        <v>492.4</v>
      </c>
      <c r="V31" s="71">
        <v>305.9</v>
      </c>
      <c r="W31" s="71">
        <v>305.9</v>
      </c>
      <c r="X31" s="71">
        <v>305.9</v>
      </c>
      <c r="Y31" s="70">
        <v>107213.2</v>
      </c>
      <c r="Z31" s="70">
        <v>113007.50000000001</v>
      </c>
      <c r="AA31" s="70">
        <v>118760.09999999998</v>
      </c>
      <c r="AB31" s="5">
        <v>13854</v>
      </c>
      <c r="AC31" s="5">
        <v>14602</v>
      </c>
      <c r="AD31" s="5">
        <v>15346</v>
      </c>
      <c r="AE31" s="1">
        <v>1.2689819779820033</v>
      </c>
      <c r="AF31" s="1">
        <v>1.268034462435396</v>
      </c>
      <c r="AG31" s="1">
        <v>1.2662894469239137</v>
      </c>
      <c r="AJ31" s="34"/>
      <c r="AK31" s="34"/>
      <c r="AL31" s="34"/>
      <c r="AM31" s="34"/>
    </row>
    <row r="32" spans="1:39" ht="12.75">
      <c r="A32" s="32">
        <f t="shared" si="0"/>
        <v>25</v>
      </c>
      <c r="B32" s="33" t="s">
        <v>52</v>
      </c>
      <c r="C32" s="69">
        <v>17.312</v>
      </c>
      <c r="D32" s="32">
        <v>22552</v>
      </c>
      <c r="E32" s="32">
        <v>22552</v>
      </c>
      <c r="F32" s="32">
        <v>22552</v>
      </c>
      <c r="G32" s="32">
        <v>3798.3</v>
      </c>
      <c r="H32" s="32">
        <v>3950.3</v>
      </c>
      <c r="I32" s="32">
        <v>4108.3</v>
      </c>
      <c r="J32" s="32">
        <v>1734.8</v>
      </c>
      <c r="K32" s="32">
        <v>1804.3</v>
      </c>
      <c r="L32" s="32">
        <v>1876.4</v>
      </c>
      <c r="M32" s="70">
        <v>107750.59999999999</v>
      </c>
      <c r="N32" s="70">
        <v>114990.9</v>
      </c>
      <c r="O32" s="70">
        <v>122214.49999999999</v>
      </c>
      <c r="P32" s="71">
        <v>19875.7</v>
      </c>
      <c r="Q32" s="71">
        <v>20988.7</v>
      </c>
      <c r="R32" s="71">
        <v>22122.1</v>
      </c>
      <c r="S32" s="72">
        <v>1146.9</v>
      </c>
      <c r="T32" s="72">
        <v>1192.7</v>
      </c>
      <c r="U32" s="72">
        <v>1240.4</v>
      </c>
      <c r="V32" s="71">
        <v>684.3</v>
      </c>
      <c r="W32" s="71">
        <v>684.3</v>
      </c>
      <c r="X32" s="71">
        <v>684.3</v>
      </c>
      <c r="Y32" s="70">
        <v>157542.59999999998</v>
      </c>
      <c r="Z32" s="70">
        <v>166163.2</v>
      </c>
      <c r="AA32" s="70">
        <v>174797.99999999997</v>
      </c>
      <c r="AB32" s="5">
        <v>9100</v>
      </c>
      <c r="AC32" s="5">
        <v>9598</v>
      </c>
      <c r="AD32" s="5">
        <v>10097</v>
      </c>
      <c r="AE32" s="1">
        <v>0.8335714038343984</v>
      </c>
      <c r="AF32" s="1">
        <v>0.8334820285794703</v>
      </c>
      <c r="AG32" s="1">
        <v>0.8331755088207475</v>
      </c>
      <c r="AJ32" s="34"/>
      <c r="AK32" s="34"/>
      <c r="AL32" s="34"/>
      <c r="AM32" s="34"/>
    </row>
    <row r="33" spans="1:39" ht="12.75">
      <c r="A33" s="32">
        <f t="shared" si="0"/>
        <v>26</v>
      </c>
      <c r="B33" s="33" t="s">
        <v>53</v>
      </c>
      <c r="C33" s="69">
        <v>7.911</v>
      </c>
      <c r="D33" s="32">
        <v>17931.8</v>
      </c>
      <c r="E33" s="32">
        <v>17931.8</v>
      </c>
      <c r="F33" s="32">
        <v>17931.8</v>
      </c>
      <c r="G33" s="32">
        <v>1735.7</v>
      </c>
      <c r="H33" s="32">
        <v>1805.1</v>
      </c>
      <c r="I33" s="32">
        <v>1877.4</v>
      </c>
      <c r="J33" s="32">
        <v>792.8</v>
      </c>
      <c r="K33" s="32">
        <v>824.5</v>
      </c>
      <c r="L33" s="32">
        <v>857.5</v>
      </c>
      <c r="M33" s="70">
        <v>71883.3</v>
      </c>
      <c r="N33" s="70">
        <v>76768.40000000001</v>
      </c>
      <c r="O33" s="70">
        <v>81602</v>
      </c>
      <c r="P33" s="71">
        <v>7930.3</v>
      </c>
      <c r="Q33" s="71">
        <v>8374.4</v>
      </c>
      <c r="R33" s="71">
        <v>8826.6</v>
      </c>
      <c r="S33" s="72">
        <v>457.6</v>
      </c>
      <c r="T33" s="72">
        <v>475.8</v>
      </c>
      <c r="U33" s="72">
        <v>494.9</v>
      </c>
      <c r="V33" s="71">
        <v>312.7</v>
      </c>
      <c r="W33" s="71">
        <v>312.7</v>
      </c>
      <c r="X33" s="71">
        <v>312.7</v>
      </c>
      <c r="Y33" s="70">
        <v>101044.20000000001</v>
      </c>
      <c r="Z33" s="70">
        <v>106492.7</v>
      </c>
      <c r="AA33" s="70">
        <v>111902.9</v>
      </c>
      <c r="AB33" s="5">
        <v>12773</v>
      </c>
      <c r="AC33" s="5">
        <v>13461</v>
      </c>
      <c r="AD33" s="5">
        <v>14145</v>
      </c>
      <c r="AE33" s="1">
        <v>1.169962785012624</v>
      </c>
      <c r="AF33" s="1">
        <v>1.1689531076624198</v>
      </c>
      <c r="AG33" s="1">
        <v>1.167232137803903</v>
      </c>
      <c r="AJ33" s="34"/>
      <c r="AK33" s="34"/>
      <c r="AL33" s="34"/>
      <c r="AM33" s="34"/>
    </row>
    <row r="34" spans="1:39" ht="13.5" customHeight="1">
      <c r="A34" s="32">
        <f t="shared" si="0"/>
        <v>27</v>
      </c>
      <c r="B34" s="33" t="s">
        <v>54</v>
      </c>
      <c r="C34" s="69">
        <v>5.916</v>
      </c>
      <c r="D34" s="32">
        <v>13409.7</v>
      </c>
      <c r="E34" s="32">
        <v>13409.7</v>
      </c>
      <c r="F34" s="32">
        <v>13409.7</v>
      </c>
      <c r="G34" s="32">
        <v>1298</v>
      </c>
      <c r="H34" s="32">
        <v>1349.9</v>
      </c>
      <c r="I34" s="32">
        <v>1403.9</v>
      </c>
      <c r="J34" s="32">
        <v>592.8</v>
      </c>
      <c r="K34" s="32">
        <v>616.6</v>
      </c>
      <c r="L34" s="32">
        <v>641.2</v>
      </c>
      <c r="M34" s="70">
        <v>69031.99999999999</v>
      </c>
      <c r="N34" s="70">
        <v>73508.2</v>
      </c>
      <c r="O34" s="70">
        <v>78219.2</v>
      </c>
      <c r="P34" s="71">
        <v>5930.4</v>
      </c>
      <c r="Q34" s="71">
        <v>6262.4</v>
      </c>
      <c r="R34" s="71">
        <v>6600.6</v>
      </c>
      <c r="S34" s="72">
        <v>342.2</v>
      </c>
      <c r="T34" s="72">
        <v>355.9</v>
      </c>
      <c r="U34" s="72">
        <v>370.2</v>
      </c>
      <c r="V34" s="71">
        <v>233.9</v>
      </c>
      <c r="W34" s="71">
        <v>233.9</v>
      </c>
      <c r="X34" s="71">
        <v>233.9</v>
      </c>
      <c r="Y34" s="70">
        <v>90838.99999999997</v>
      </c>
      <c r="Z34" s="70">
        <v>95736.59999999998</v>
      </c>
      <c r="AA34" s="70">
        <v>100878.7</v>
      </c>
      <c r="AB34" s="5">
        <v>15355</v>
      </c>
      <c r="AC34" s="5">
        <v>16183</v>
      </c>
      <c r="AD34" s="5">
        <v>17052</v>
      </c>
      <c r="AE34" s="1">
        <v>1.4064886169621253</v>
      </c>
      <c r="AF34" s="1">
        <v>1.4052657797215817</v>
      </c>
      <c r="AG34" s="1">
        <v>1.4070793556379158</v>
      </c>
      <c r="AJ34" s="34"/>
      <c r="AK34" s="34"/>
      <c r="AL34" s="34"/>
      <c r="AM34" s="34"/>
    </row>
    <row r="35" spans="1:33" ht="12.75">
      <c r="A35" s="40" t="s">
        <v>3</v>
      </c>
      <c r="B35" s="40"/>
      <c r="C35" s="4">
        <v>700.2760000000002</v>
      </c>
      <c r="D35" s="4">
        <v>828096.3</v>
      </c>
      <c r="E35" s="4">
        <v>828096.3</v>
      </c>
      <c r="F35" s="4">
        <v>828096.3</v>
      </c>
      <c r="G35" s="4">
        <v>153640.7</v>
      </c>
      <c r="H35" s="4">
        <v>159788.99999999997</v>
      </c>
      <c r="I35" s="4">
        <v>166182.5</v>
      </c>
      <c r="J35" s="4">
        <v>833238.4999999999</v>
      </c>
      <c r="K35" s="4">
        <v>866569.7999999998</v>
      </c>
      <c r="L35" s="4">
        <v>901233.4</v>
      </c>
      <c r="M35" s="4">
        <v>5034517.6</v>
      </c>
      <c r="N35" s="4">
        <v>5371902.800000001</v>
      </c>
      <c r="O35" s="4">
        <v>5709890.200000002</v>
      </c>
      <c r="P35" s="4">
        <v>725931.1000000001</v>
      </c>
      <c r="Q35" s="4">
        <v>766583.3000000002</v>
      </c>
      <c r="R35" s="4">
        <v>807978.8</v>
      </c>
      <c r="S35" s="4">
        <v>41888.799999999996</v>
      </c>
      <c r="T35" s="4">
        <v>43564.200000000004</v>
      </c>
      <c r="U35" s="4">
        <v>45306.90000000001</v>
      </c>
      <c r="V35" s="4">
        <v>27681.9</v>
      </c>
      <c r="W35" s="4">
        <v>27681.9</v>
      </c>
      <c r="X35" s="4">
        <v>27681.9</v>
      </c>
      <c r="Y35" s="36">
        <v>7644994.899999999</v>
      </c>
      <c r="Z35" s="36">
        <v>8064187.299999999</v>
      </c>
      <c r="AA35" s="36">
        <v>8486370</v>
      </c>
      <c r="AB35" s="37">
        <v>10917</v>
      </c>
      <c r="AC35" s="37">
        <v>11516</v>
      </c>
      <c r="AD35" s="37">
        <v>12119</v>
      </c>
      <c r="AE35" s="1">
        <v>1</v>
      </c>
      <c r="AF35" s="1">
        <v>1</v>
      </c>
      <c r="AG35" s="1">
        <v>1</v>
      </c>
    </row>
  </sheetData>
  <sheetProtection/>
  <mergeCells count="45">
    <mergeCell ref="C1:L2"/>
    <mergeCell ref="A5:A7"/>
    <mergeCell ref="B5:B7"/>
    <mergeCell ref="C5:C7"/>
    <mergeCell ref="D5:F5"/>
    <mergeCell ref="G5:I5"/>
    <mergeCell ref="D6:D7"/>
    <mergeCell ref="F6:F7"/>
    <mergeCell ref="G6:G7"/>
    <mergeCell ref="E6:E7"/>
    <mergeCell ref="H6:H7"/>
    <mergeCell ref="J5:L5"/>
    <mergeCell ref="M5:O5"/>
    <mergeCell ref="P5:R5"/>
    <mergeCell ref="S5:U5"/>
    <mergeCell ref="V5:X5"/>
    <mergeCell ref="R6:R7"/>
    <mergeCell ref="S6:S7"/>
    <mergeCell ref="Y5:AA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C6:AC7"/>
    <mergeCell ref="T6:T7"/>
    <mergeCell ref="U6:U7"/>
    <mergeCell ref="V6:V7"/>
    <mergeCell ref="W6:W7"/>
    <mergeCell ref="X6:X7"/>
    <mergeCell ref="Y6:Y7"/>
    <mergeCell ref="AD6:AD7"/>
    <mergeCell ref="Z6:Z7"/>
    <mergeCell ref="AA6:AA7"/>
    <mergeCell ref="A35:B35"/>
    <mergeCell ref="AE5:AG5"/>
    <mergeCell ref="AE6:AE7"/>
    <mergeCell ref="AF6:AF7"/>
    <mergeCell ref="AG6:AG7"/>
    <mergeCell ref="AB5:AD5"/>
    <mergeCell ref="AB6:AB7"/>
  </mergeCells>
  <printOptions/>
  <pageMargins left="0.19" right="0.17" top="0.51181102362204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5"/>
  <sheetViews>
    <sheetView showZeros="0" tabSelected="1" zoomScale="90" zoomScaleNormal="90" zoomScalePageLayoutView="0" workbookViewId="0" topLeftCell="A1">
      <pane xSplit="6" ySplit="5" topLeftCell="G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R35"/>
    </sheetView>
  </sheetViews>
  <sheetFormatPr defaultColWidth="9.00390625" defaultRowHeight="12.75"/>
  <cols>
    <col min="1" max="1" width="4.125" style="9" customWidth="1"/>
    <col min="2" max="2" width="19.875" style="9" customWidth="1"/>
    <col min="3" max="3" width="8.25390625" style="9" customWidth="1"/>
    <col min="4" max="4" width="10.75390625" style="9" customWidth="1"/>
    <col min="5" max="5" width="11.375" style="9" customWidth="1"/>
    <col min="6" max="6" width="11.125" style="9" customWidth="1"/>
    <col min="7" max="7" width="9.375" style="9" customWidth="1"/>
    <col min="8" max="8" width="8.875" style="9" customWidth="1"/>
    <col min="9" max="11" width="9.125" style="9" customWidth="1"/>
    <col min="12" max="12" width="7.875" style="9" customWidth="1"/>
    <col min="13" max="13" width="11.00390625" style="9" customWidth="1"/>
    <col min="14" max="14" width="10.75390625" style="9" customWidth="1"/>
    <col min="15" max="15" width="11.25390625" style="9" customWidth="1"/>
    <col min="16" max="16" width="9.75390625" style="9" customWidth="1"/>
    <col min="17" max="17" width="9.625" style="9" customWidth="1"/>
    <col min="18" max="18" width="10.25390625" style="9" customWidth="1"/>
    <col min="19" max="16384" width="9.125" style="9" customWidth="1"/>
  </cols>
  <sheetData>
    <row r="1" spans="1:18" ht="31.5" customHeight="1">
      <c r="A1" s="45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2.75">
      <c r="Q2" s="9" t="s">
        <v>120</v>
      </c>
    </row>
    <row r="3" spans="1:18" ht="109.5" customHeight="1">
      <c r="A3" s="52" t="s">
        <v>30</v>
      </c>
      <c r="B3" s="52" t="s">
        <v>31</v>
      </c>
      <c r="C3" s="56" t="s">
        <v>112</v>
      </c>
      <c r="D3" s="46" t="s">
        <v>55</v>
      </c>
      <c r="E3" s="47"/>
      <c r="F3" s="48"/>
      <c r="G3" s="46" t="s">
        <v>95</v>
      </c>
      <c r="H3" s="47"/>
      <c r="I3" s="48"/>
      <c r="J3" s="42" t="s">
        <v>86</v>
      </c>
      <c r="K3" s="43"/>
      <c r="L3" s="44"/>
      <c r="M3" s="46" t="s">
        <v>96</v>
      </c>
      <c r="N3" s="47"/>
      <c r="O3" s="48"/>
      <c r="P3" s="46" t="s">
        <v>97</v>
      </c>
      <c r="Q3" s="47"/>
      <c r="R3" s="48"/>
    </row>
    <row r="4" spans="1:18" ht="28.5" customHeight="1">
      <c r="A4" s="53"/>
      <c r="B4" s="53"/>
      <c r="C4" s="57"/>
      <c r="D4" s="14" t="s">
        <v>102</v>
      </c>
      <c r="E4" s="14" t="s">
        <v>104</v>
      </c>
      <c r="F4" s="14" t="s">
        <v>110</v>
      </c>
      <c r="G4" s="14" t="s">
        <v>102</v>
      </c>
      <c r="H4" s="14" t="s">
        <v>104</v>
      </c>
      <c r="I4" s="14" t="s">
        <v>110</v>
      </c>
      <c r="J4" s="14" t="s">
        <v>102</v>
      </c>
      <c r="K4" s="14" t="s">
        <v>104</v>
      </c>
      <c r="L4" s="14" t="s">
        <v>110</v>
      </c>
      <c r="M4" s="14" t="s">
        <v>102</v>
      </c>
      <c r="N4" s="14" t="s">
        <v>104</v>
      </c>
      <c r="O4" s="14" t="s">
        <v>110</v>
      </c>
      <c r="P4" s="14" t="s">
        <v>102</v>
      </c>
      <c r="Q4" s="14" t="s">
        <v>104</v>
      </c>
      <c r="R4" s="14" t="s">
        <v>110</v>
      </c>
    </row>
    <row r="5" spans="1:18" ht="12.75">
      <c r="A5" s="13">
        <v>1</v>
      </c>
      <c r="B5" s="13">
        <f>A5+1</f>
        <v>2</v>
      </c>
      <c r="C5" s="13">
        <f>B5+1</f>
        <v>3</v>
      </c>
      <c r="D5" s="13">
        <f>C5+1</f>
        <v>4</v>
      </c>
      <c r="E5" s="13">
        <f aca="true" t="shared" si="0" ref="E5:R5">D5+1</f>
        <v>5</v>
      </c>
      <c r="F5" s="13">
        <f t="shared" si="0"/>
        <v>6</v>
      </c>
      <c r="G5" s="13">
        <f t="shared" si="0"/>
        <v>7</v>
      </c>
      <c r="H5" s="13">
        <f t="shared" si="0"/>
        <v>8</v>
      </c>
      <c r="I5" s="13">
        <f t="shared" si="0"/>
        <v>9</v>
      </c>
      <c r="J5" s="13">
        <f t="shared" si="0"/>
        <v>10</v>
      </c>
      <c r="K5" s="13">
        <f t="shared" si="0"/>
        <v>11</v>
      </c>
      <c r="L5" s="13">
        <f t="shared" si="0"/>
        <v>12</v>
      </c>
      <c r="M5" s="13">
        <f t="shared" si="0"/>
        <v>13</v>
      </c>
      <c r="N5" s="13">
        <f t="shared" si="0"/>
        <v>14</v>
      </c>
      <c r="O5" s="13">
        <f t="shared" si="0"/>
        <v>15</v>
      </c>
      <c r="P5" s="13">
        <f t="shared" si="0"/>
        <v>16</v>
      </c>
      <c r="Q5" s="13">
        <f t="shared" si="0"/>
        <v>17</v>
      </c>
      <c r="R5" s="13">
        <f t="shared" si="0"/>
        <v>18</v>
      </c>
    </row>
    <row r="6" spans="1:18" ht="12.75">
      <c r="A6" s="15">
        <v>1</v>
      </c>
      <c r="B6" s="16" t="s">
        <v>4</v>
      </c>
      <c r="C6" s="15">
        <v>296.633</v>
      </c>
      <c r="D6" s="38">
        <v>2758377</v>
      </c>
      <c r="E6" s="38">
        <v>2897503</v>
      </c>
      <c r="F6" s="38">
        <v>3013226</v>
      </c>
      <c r="G6" s="6">
        <v>1.3493746662887587</v>
      </c>
      <c r="H6" s="6">
        <v>1.3488767490194402</v>
      </c>
      <c r="I6" s="7">
        <v>1.3348188085593207</v>
      </c>
      <c r="J6" s="7">
        <v>1.0157920723194371</v>
      </c>
      <c r="K6" s="7">
        <v>1.0165034662669346</v>
      </c>
      <c r="L6" s="7">
        <v>1.0180396617157992</v>
      </c>
      <c r="M6" s="8">
        <v>485116</v>
      </c>
      <c r="N6" s="8">
        <v>59225</v>
      </c>
      <c r="O6" s="8">
        <v>11907</v>
      </c>
      <c r="P6" s="7">
        <v>1.583</v>
      </c>
      <c r="Q6" s="7">
        <v>1.376</v>
      </c>
      <c r="R6" s="7">
        <v>1.34</v>
      </c>
    </row>
    <row r="7" spans="1:18" ht="12.75">
      <c r="A7" s="15">
        <f>A6+1</f>
        <v>2</v>
      </c>
      <c r="B7" s="17" t="s">
        <v>5</v>
      </c>
      <c r="C7" s="15">
        <v>42.928</v>
      </c>
      <c r="D7" s="38">
        <v>272620</v>
      </c>
      <c r="E7" s="38">
        <v>273839</v>
      </c>
      <c r="F7" s="38">
        <v>286516</v>
      </c>
      <c r="G7" s="6">
        <v>0.9215426752065089</v>
      </c>
      <c r="H7" s="6">
        <v>0.8808916296098906</v>
      </c>
      <c r="I7" s="7">
        <v>0.8770377754112612</v>
      </c>
      <c r="J7" s="7">
        <v>0.9738664436294855</v>
      </c>
      <c r="K7" s="7">
        <v>0.9732007501841005</v>
      </c>
      <c r="L7" s="7">
        <v>0.9724666970976965</v>
      </c>
      <c r="M7" s="8">
        <v>190565</v>
      </c>
      <c r="N7" s="8">
        <v>149787</v>
      </c>
      <c r="O7" s="8">
        <v>147079</v>
      </c>
      <c r="P7" s="7">
        <v>1.583</v>
      </c>
      <c r="Q7" s="7">
        <v>1.376</v>
      </c>
      <c r="R7" s="7">
        <v>1.34</v>
      </c>
    </row>
    <row r="8" spans="1:18" ht="12.75">
      <c r="A8" s="15">
        <f aca="true" t="shared" si="1" ref="A8:A32">A7+1</f>
        <v>3</v>
      </c>
      <c r="B8" s="17" t="s">
        <v>6</v>
      </c>
      <c r="C8" s="15">
        <v>36.07</v>
      </c>
      <c r="D8" s="38">
        <v>237766</v>
      </c>
      <c r="E8" s="38">
        <v>256111</v>
      </c>
      <c r="F8" s="38">
        <v>270189</v>
      </c>
      <c r="G8" s="6">
        <v>0.9565375042514921</v>
      </c>
      <c r="H8" s="6">
        <v>0.980505260318442</v>
      </c>
      <c r="I8" s="7">
        <v>0.9843093195117493</v>
      </c>
      <c r="J8" s="7">
        <v>1.1344302451387935</v>
      </c>
      <c r="K8" s="7">
        <v>1.134683336593793</v>
      </c>
      <c r="L8" s="7">
        <v>1.1360829413538969</v>
      </c>
      <c r="M8" s="8">
        <v>176653</v>
      </c>
      <c r="N8" s="8">
        <v>117218</v>
      </c>
      <c r="O8" s="8">
        <v>110922</v>
      </c>
      <c r="P8" s="7">
        <v>1.583</v>
      </c>
      <c r="Q8" s="7">
        <v>1.376</v>
      </c>
      <c r="R8" s="7">
        <v>1.34</v>
      </c>
    </row>
    <row r="9" spans="1:18" ht="12.75">
      <c r="A9" s="15">
        <f t="shared" si="1"/>
        <v>4</v>
      </c>
      <c r="B9" s="19" t="s">
        <v>122</v>
      </c>
      <c r="C9" s="15">
        <v>70.123</v>
      </c>
      <c r="D9" s="38">
        <v>599131</v>
      </c>
      <c r="E9" s="38">
        <v>629652</v>
      </c>
      <c r="F9" s="38">
        <v>663365</v>
      </c>
      <c r="G9" s="6">
        <v>1.239823023293836</v>
      </c>
      <c r="H9" s="6">
        <v>1.2399607490358895</v>
      </c>
      <c r="I9" s="7">
        <v>1.243088765440998</v>
      </c>
      <c r="J9" s="7">
        <v>0.8043024654688455</v>
      </c>
      <c r="K9" s="7">
        <v>0.8021265620492856</v>
      </c>
      <c r="L9" s="7">
        <v>0.7981513240129388</v>
      </c>
      <c r="M9" s="8">
        <v>133383</v>
      </c>
      <c r="N9" s="8">
        <v>55411</v>
      </c>
      <c r="O9" s="8">
        <v>41277</v>
      </c>
      <c r="P9" s="7">
        <v>1.583</v>
      </c>
      <c r="Q9" s="7">
        <v>1.376</v>
      </c>
      <c r="R9" s="7">
        <v>1.34</v>
      </c>
    </row>
    <row r="10" spans="1:18" ht="12.75">
      <c r="A10" s="15">
        <f t="shared" si="1"/>
        <v>5</v>
      </c>
      <c r="B10" s="18" t="s">
        <v>7</v>
      </c>
      <c r="C10" s="15">
        <v>15.224</v>
      </c>
      <c r="D10" s="38">
        <v>46705</v>
      </c>
      <c r="E10" s="38">
        <v>49426</v>
      </c>
      <c r="F10" s="38">
        <v>53809</v>
      </c>
      <c r="G10" s="6">
        <v>0.4451772829564606</v>
      </c>
      <c r="H10" s="6">
        <v>0.4483266215570705</v>
      </c>
      <c r="I10" s="7">
        <v>0.4644470633615845</v>
      </c>
      <c r="J10" s="7">
        <v>1.0263288563532402</v>
      </c>
      <c r="K10" s="7">
        <v>1.0285968604498683</v>
      </c>
      <c r="L10" s="7">
        <v>1.0292422975269144</v>
      </c>
      <c r="M10" s="8">
        <v>122516</v>
      </c>
      <c r="N10" s="8">
        <v>105196</v>
      </c>
      <c r="O10" s="8">
        <v>104404</v>
      </c>
      <c r="P10" s="7">
        <v>1.583</v>
      </c>
      <c r="Q10" s="7">
        <v>1.376</v>
      </c>
      <c r="R10" s="7">
        <v>1.34</v>
      </c>
    </row>
    <row r="11" spans="1:18" ht="12.75">
      <c r="A11" s="15">
        <f t="shared" si="1"/>
        <v>6</v>
      </c>
      <c r="B11" s="18" t="s">
        <v>8</v>
      </c>
      <c r="C11" s="15">
        <v>14.73</v>
      </c>
      <c r="D11" s="38">
        <v>57143</v>
      </c>
      <c r="E11" s="38">
        <v>60774</v>
      </c>
      <c r="F11" s="38">
        <v>65331</v>
      </c>
      <c r="G11" s="6">
        <v>0.5629355602315194</v>
      </c>
      <c r="H11" s="6">
        <v>0.5697481360941561</v>
      </c>
      <c r="I11" s="7">
        <v>0.582809516268261</v>
      </c>
      <c r="J11" s="7">
        <v>0.970882680775606</v>
      </c>
      <c r="K11" s="7">
        <v>0.970919901626489</v>
      </c>
      <c r="L11" s="7">
        <v>0.9710309052045433</v>
      </c>
      <c r="M11" s="8">
        <v>100531</v>
      </c>
      <c r="N11" s="8">
        <v>83500</v>
      </c>
      <c r="O11" s="8">
        <v>82420</v>
      </c>
      <c r="P11" s="7">
        <v>1.583</v>
      </c>
      <c r="Q11" s="7">
        <v>1.376</v>
      </c>
      <c r="R11" s="7">
        <v>1.34</v>
      </c>
    </row>
    <row r="12" spans="1:18" ht="12.75">
      <c r="A12" s="15">
        <f t="shared" si="1"/>
        <v>7</v>
      </c>
      <c r="B12" s="19" t="s">
        <v>9</v>
      </c>
      <c r="C12" s="15">
        <v>10.245</v>
      </c>
      <c r="D12" s="38">
        <v>29931</v>
      </c>
      <c r="E12" s="38">
        <v>31690</v>
      </c>
      <c r="F12" s="38">
        <v>34617</v>
      </c>
      <c r="G12" s="6">
        <v>0.423943184348162</v>
      </c>
      <c r="H12" s="6">
        <v>0.42714774193366717</v>
      </c>
      <c r="I12" s="7">
        <v>0.4440046728193772</v>
      </c>
      <c r="J12" s="7">
        <v>0.9281791770031604</v>
      </c>
      <c r="K12" s="7">
        <v>0.9282283205433929</v>
      </c>
      <c r="L12" s="7">
        <v>0.9285616811965348</v>
      </c>
      <c r="M12" s="8">
        <v>75954</v>
      </c>
      <c r="N12" s="8">
        <v>65343</v>
      </c>
      <c r="O12" s="8">
        <v>64866</v>
      </c>
      <c r="P12" s="7">
        <v>1.583</v>
      </c>
      <c r="Q12" s="7">
        <v>1.376</v>
      </c>
      <c r="R12" s="7">
        <v>1.34</v>
      </c>
    </row>
    <row r="13" spans="1:18" ht="12.75">
      <c r="A13" s="15">
        <f t="shared" si="1"/>
        <v>8</v>
      </c>
      <c r="B13" s="19" t="s">
        <v>10</v>
      </c>
      <c r="C13" s="15">
        <v>10.48</v>
      </c>
      <c r="D13" s="38">
        <v>31223</v>
      </c>
      <c r="E13" s="38">
        <v>32852</v>
      </c>
      <c r="F13" s="38">
        <v>36009</v>
      </c>
      <c r="G13" s="6">
        <v>0.4323263833471812</v>
      </c>
      <c r="H13" s="6">
        <v>0.4328808462239741</v>
      </c>
      <c r="I13" s="7">
        <v>0.45150218211218424</v>
      </c>
      <c r="J13" s="7">
        <v>1.027073492022227</v>
      </c>
      <c r="K13" s="7">
        <v>1.0277282607376452</v>
      </c>
      <c r="L13" s="7">
        <v>1.0281591221754993</v>
      </c>
      <c r="M13" s="8">
        <v>85353</v>
      </c>
      <c r="N13" s="8">
        <v>73559</v>
      </c>
      <c r="O13" s="8">
        <v>72856</v>
      </c>
      <c r="P13" s="7">
        <v>1.583</v>
      </c>
      <c r="Q13" s="7">
        <v>1.376</v>
      </c>
      <c r="R13" s="7">
        <v>1.34</v>
      </c>
    </row>
    <row r="14" spans="1:18" ht="12.75">
      <c r="A14" s="15">
        <f t="shared" si="1"/>
        <v>9</v>
      </c>
      <c r="B14" s="19" t="s">
        <v>11</v>
      </c>
      <c r="C14" s="15">
        <v>8.684</v>
      </c>
      <c r="D14" s="38">
        <v>41840</v>
      </c>
      <c r="E14" s="38">
        <v>37945</v>
      </c>
      <c r="F14" s="38">
        <v>40478</v>
      </c>
      <c r="G14" s="6">
        <v>0.6991498269041486</v>
      </c>
      <c r="H14" s="6">
        <v>0.603396213877231</v>
      </c>
      <c r="I14" s="7">
        <v>0.6125045323722927</v>
      </c>
      <c r="J14" s="7">
        <v>1.2900783424031703</v>
      </c>
      <c r="K14" s="7">
        <v>1.2877418534736442</v>
      </c>
      <c r="L14" s="7">
        <v>1.2866741653792355</v>
      </c>
      <c r="M14" s="8">
        <v>68236</v>
      </c>
      <c r="N14" s="8">
        <v>62566</v>
      </c>
      <c r="O14" s="8">
        <v>61860</v>
      </c>
      <c r="P14" s="7">
        <v>1.583</v>
      </c>
      <c r="Q14" s="7">
        <v>1.376</v>
      </c>
      <c r="R14" s="7">
        <v>1.34</v>
      </c>
    </row>
    <row r="15" spans="1:18" ht="12.75">
      <c r="A15" s="15">
        <f t="shared" si="1"/>
        <v>10</v>
      </c>
      <c r="B15" s="19" t="s">
        <v>12</v>
      </c>
      <c r="C15" s="15">
        <v>11.725</v>
      </c>
      <c r="D15" s="38">
        <v>33333</v>
      </c>
      <c r="E15" s="38">
        <v>35510</v>
      </c>
      <c r="F15" s="38">
        <v>39081</v>
      </c>
      <c r="G15" s="6">
        <v>0.4125341866646457</v>
      </c>
      <c r="H15" s="6">
        <v>0.41822082974142766</v>
      </c>
      <c r="I15" s="7">
        <v>0.4379886858307772</v>
      </c>
      <c r="J15" s="7">
        <v>1.1551024198715327</v>
      </c>
      <c r="K15" s="7">
        <v>1.1572219019323067</v>
      </c>
      <c r="L15" s="7">
        <v>1.159358994620932</v>
      </c>
      <c r="M15" s="8">
        <v>109243</v>
      </c>
      <c r="N15" s="8">
        <v>94108</v>
      </c>
      <c r="O15" s="8">
        <v>93311</v>
      </c>
      <c r="P15" s="7">
        <v>1.583</v>
      </c>
      <c r="Q15" s="7">
        <v>1.376</v>
      </c>
      <c r="R15" s="7">
        <v>1.34</v>
      </c>
    </row>
    <row r="16" spans="1:18" ht="12.75">
      <c r="A16" s="15">
        <f t="shared" si="1"/>
        <v>11</v>
      </c>
      <c r="B16" s="18" t="s">
        <v>13</v>
      </c>
      <c r="C16" s="15">
        <v>4.253</v>
      </c>
      <c r="D16" s="38">
        <v>11802</v>
      </c>
      <c r="E16" s="38">
        <v>12442</v>
      </c>
      <c r="F16" s="38">
        <v>13918</v>
      </c>
      <c r="G16" s="6">
        <v>0.4026786657896982</v>
      </c>
      <c r="H16" s="6">
        <v>0.4039825932582539</v>
      </c>
      <c r="I16" s="7">
        <v>0.43002284178465366</v>
      </c>
      <c r="J16" s="7">
        <v>1.2189186553103304</v>
      </c>
      <c r="K16" s="7">
        <v>1.2190527579080106</v>
      </c>
      <c r="L16" s="7">
        <v>1.2167902077623205</v>
      </c>
      <c r="M16" s="8">
        <v>42167</v>
      </c>
      <c r="N16" s="8">
        <v>36494</v>
      </c>
      <c r="O16" s="8">
        <v>35837</v>
      </c>
      <c r="P16" s="7">
        <v>1.583</v>
      </c>
      <c r="Q16" s="7">
        <v>1.376</v>
      </c>
      <c r="R16" s="7">
        <v>1.34</v>
      </c>
    </row>
    <row r="17" spans="1:18" ht="12.75">
      <c r="A17" s="15">
        <f t="shared" si="1"/>
        <v>12</v>
      </c>
      <c r="B17" s="19" t="s">
        <v>14</v>
      </c>
      <c r="C17" s="15">
        <v>12.459</v>
      </c>
      <c r="D17" s="38">
        <v>45195</v>
      </c>
      <c r="E17" s="38">
        <v>47481</v>
      </c>
      <c r="F17" s="38">
        <v>51109</v>
      </c>
      <c r="G17" s="6">
        <v>0.5263875371476302</v>
      </c>
      <c r="H17" s="6">
        <v>0.5262650267165704</v>
      </c>
      <c r="I17" s="7">
        <v>0.5390440705900048</v>
      </c>
      <c r="J17" s="7">
        <v>0.8492441738696428</v>
      </c>
      <c r="K17" s="7">
        <v>0.8466601913620387</v>
      </c>
      <c r="L17" s="7">
        <v>0.8451785415247939</v>
      </c>
      <c r="M17" s="8">
        <v>77043</v>
      </c>
      <c r="N17" s="8">
        <v>64909</v>
      </c>
      <c r="O17" s="8">
        <v>64185</v>
      </c>
      <c r="P17" s="7">
        <v>1.583</v>
      </c>
      <c r="Q17" s="7">
        <v>1.376</v>
      </c>
      <c r="R17" s="7">
        <v>1.34</v>
      </c>
    </row>
    <row r="18" spans="1:18" ht="12.75">
      <c r="A18" s="15">
        <f t="shared" si="1"/>
        <v>13</v>
      </c>
      <c r="B18" s="19" t="s">
        <v>15</v>
      </c>
      <c r="C18" s="15">
        <v>3.814</v>
      </c>
      <c r="D18" s="38">
        <v>13914</v>
      </c>
      <c r="E18" s="38">
        <v>14710</v>
      </c>
      <c r="F18" s="38">
        <v>15871</v>
      </c>
      <c r="G18" s="6">
        <v>0.5293826500971746</v>
      </c>
      <c r="H18" s="6">
        <v>0.5325983570766442</v>
      </c>
      <c r="I18" s="7">
        <v>0.5468065124554521</v>
      </c>
      <c r="J18" s="7">
        <v>1.329164579627359</v>
      </c>
      <c r="K18" s="7">
        <v>1.3283832892702327</v>
      </c>
      <c r="L18" s="7">
        <v>1.326986374552688</v>
      </c>
      <c r="M18" s="8">
        <v>36808</v>
      </c>
      <c r="N18" s="8">
        <v>30944</v>
      </c>
      <c r="O18" s="8">
        <v>30550</v>
      </c>
      <c r="P18" s="7">
        <v>1.583</v>
      </c>
      <c r="Q18" s="7">
        <v>1.376</v>
      </c>
      <c r="R18" s="7">
        <v>1.34</v>
      </c>
    </row>
    <row r="19" spans="1:18" ht="12.75">
      <c r="A19" s="15">
        <f t="shared" si="1"/>
        <v>14</v>
      </c>
      <c r="B19" s="19" t="s">
        <v>16</v>
      </c>
      <c r="C19" s="15">
        <v>5.146</v>
      </c>
      <c r="D19" s="38">
        <v>29797</v>
      </c>
      <c r="E19" s="38">
        <v>31235</v>
      </c>
      <c r="F19" s="38">
        <v>32710</v>
      </c>
      <c r="G19" s="6">
        <v>0.8402357436023521</v>
      </c>
      <c r="H19" s="6">
        <v>0.8381843868365837</v>
      </c>
      <c r="I19" s="7">
        <v>0.8352583725954035</v>
      </c>
      <c r="J19" s="7">
        <v>1.3210854891138277</v>
      </c>
      <c r="K19" s="7">
        <v>1.320769327869046</v>
      </c>
      <c r="L19" s="7">
        <v>1.3217204662139834</v>
      </c>
      <c r="M19" s="8">
        <v>34798</v>
      </c>
      <c r="N19" s="8">
        <v>26471</v>
      </c>
      <c r="O19" s="8">
        <v>26126</v>
      </c>
      <c r="P19" s="7">
        <v>1.583</v>
      </c>
      <c r="Q19" s="7">
        <v>1.376</v>
      </c>
      <c r="R19" s="7">
        <v>1.34</v>
      </c>
    </row>
    <row r="20" spans="1:18" ht="12.75">
      <c r="A20" s="15">
        <f t="shared" si="1"/>
        <v>15</v>
      </c>
      <c r="B20" s="19" t="s">
        <v>17</v>
      </c>
      <c r="C20" s="15">
        <v>20.502</v>
      </c>
      <c r="D20" s="38">
        <v>82905</v>
      </c>
      <c r="E20" s="38">
        <v>88455</v>
      </c>
      <c r="F20" s="38">
        <v>94259</v>
      </c>
      <c r="G20" s="6">
        <v>0.5867902483388245</v>
      </c>
      <c r="H20" s="6">
        <v>0.5957910789730728</v>
      </c>
      <c r="I20" s="7">
        <v>0.6041387243739929</v>
      </c>
      <c r="J20" s="7">
        <v>0.9184411289733524</v>
      </c>
      <c r="K20" s="7">
        <v>0.9198072738853069</v>
      </c>
      <c r="L20" s="7">
        <v>0.9184627598118273</v>
      </c>
      <c r="M20" s="8">
        <v>129271</v>
      </c>
      <c r="N20" s="8">
        <v>106546</v>
      </c>
      <c r="O20" s="8">
        <v>105449</v>
      </c>
      <c r="P20" s="7">
        <v>1.583</v>
      </c>
      <c r="Q20" s="7">
        <v>1.376</v>
      </c>
      <c r="R20" s="7">
        <v>1.34</v>
      </c>
    </row>
    <row r="21" spans="1:18" ht="12.75">
      <c r="A21" s="15">
        <f t="shared" si="1"/>
        <v>16</v>
      </c>
      <c r="B21" s="19" t="s">
        <v>18</v>
      </c>
      <c r="C21" s="15">
        <v>26</v>
      </c>
      <c r="D21" s="38">
        <v>120395</v>
      </c>
      <c r="E21" s="38">
        <v>126390</v>
      </c>
      <c r="F21" s="38">
        <v>134423</v>
      </c>
      <c r="G21" s="6">
        <v>0.671944643857116</v>
      </c>
      <c r="H21" s="6">
        <v>0.6712854040223754</v>
      </c>
      <c r="I21" s="7">
        <v>0.6793761726418537</v>
      </c>
      <c r="J21" s="7">
        <v>0.9073306420025316</v>
      </c>
      <c r="K21" s="7">
        <v>0.9102701896092353</v>
      </c>
      <c r="L21" s="7">
        <v>0.9099722171235489</v>
      </c>
      <c r="M21" s="8">
        <v>148110</v>
      </c>
      <c r="N21" s="8">
        <v>120778</v>
      </c>
      <c r="O21" s="8">
        <v>118945</v>
      </c>
      <c r="P21" s="7">
        <v>1.583</v>
      </c>
      <c r="Q21" s="7">
        <v>1.376</v>
      </c>
      <c r="R21" s="7">
        <v>1.34</v>
      </c>
    </row>
    <row r="22" spans="1:18" ht="12.75">
      <c r="A22" s="15">
        <f t="shared" si="1"/>
        <v>17</v>
      </c>
      <c r="B22" s="15" t="s">
        <v>19</v>
      </c>
      <c r="C22" s="15">
        <v>9.363</v>
      </c>
      <c r="D22" s="38">
        <v>32032</v>
      </c>
      <c r="E22" s="38">
        <v>33772</v>
      </c>
      <c r="F22" s="38">
        <v>36944</v>
      </c>
      <c r="G22" s="6">
        <v>0.4964407531400262</v>
      </c>
      <c r="H22" s="6">
        <v>0.4980920334465473</v>
      </c>
      <c r="I22" s="7">
        <v>0.5184883082372469</v>
      </c>
      <c r="J22" s="7">
        <v>1.0728522433114909</v>
      </c>
      <c r="K22" s="7">
        <v>1.0687908248580045</v>
      </c>
      <c r="L22" s="7">
        <v>1.0658394885127922</v>
      </c>
      <c r="M22" s="8">
        <v>75216</v>
      </c>
      <c r="N22" s="8">
        <v>63619</v>
      </c>
      <c r="O22" s="8">
        <v>62389</v>
      </c>
      <c r="P22" s="7">
        <v>1.583</v>
      </c>
      <c r="Q22" s="7">
        <v>1.376</v>
      </c>
      <c r="R22" s="7">
        <v>1.34</v>
      </c>
    </row>
    <row r="23" spans="1:18" ht="12.75">
      <c r="A23" s="15">
        <f t="shared" si="1"/>
        <v>18</v>
      </c>
      <c r="B23" s="19" t="s">
        <v>20</v>
      </c>
      <c r="C23" s="15">
        <v>16.795</v>
      </c>
      <c r="D23" s="38">
        <v>75863</v>
      </c>
      <c r="E23" s="38">
        <v>80422</v>
      </c>
      <c r="F23" s="38">
        <v>85190</v>
      </c>
      <c r="G23" s="6">
        <v>0.65546332705269</v>
      </c>
      <c r="H23" s="6">
        <v>0.6612454543025935</v>
      </c>
      <c r="I23" s="7">
        <v>0.6665284407794804</v>
      </c>
      <c r="J23" s="7">
        <v>0.8830753807173077</v>
      </c>
      <c r="K23" s="7">
        <v>0.8831677298653131</v>
      </c>
      <c r="L23" s="7">
        <v>0.8797775695886616</v>
      </c>
      <c r="M23" s="8">
        <v>94800</v>
      </c>
      <c r="N23" s="8">
        <v>76774</v>
      </c>
      <c r="O23" s="8">
        <v>75729</v>
      </c>
      <c r="P23" s="7">
        <v>1.583</v>
      </c>
      <c r="Q23" s="7">
        <v>1.376</v>
      </c>
      <c r="R23" s="7">
        <v>1.34</v>
      </c>
    </row>
    <row r="24" spans="1:18" ht="12.75">
      <c r="A24" s="15">
        <f t="shared" si="1"/>
        <v>19</v>
      </c>
      <c r="B24" s="19" t="s">
        <v>21</v>
      </c>
      <c r="C24" s="15">
        <v>9.076</v>
      </c>
      <c r="D24" s="38">
        <v>36433</v>
      </c>
      <c r="E24" s="38">
        <v>37863</v>
      </c>
      <c r="F24" s="38">
        <v>40718</v>
      </c>
      <c r="G24" s="6">
        <v>0.5825039034329722</v>
      </c>
      <c r="H24" s="6">
        <v>0.576087394785219</v>
      </c>
      <c r="I24" s="7">
        <v>0.5895247275573872</v>
      </c>
      <c r="J24" s="7">
        <v>1.1681309733975127</v>
      </c>
      <c r="K24" s="7">
        <v>1.1645723081288202</v>
      </c>
      <c r="L24" s="7">
        <v>1.1650619941103362</v>
      </c>
      <c r="M24" s="8">
        <v>73098</v>
      </c>
      <c r="N24" s="8">
        <v>61226</v>
      </c>
      <c r="O24" s="8">
        <v>60391</v>
      </c>
      <c r="P24" s="7">
        <v>1.583</v>
      </c>
      <c r="Q24" s="7">
        <v>1.376</v>
      </c>
      <c r="R24" s="7">
        <v>1.34</v>
      </c>
    </row>
    <row r="25" spans="1:18" ht="12.75">
      <c r="A25" s="15">
        <f t="shared" si="1"/>
        <v>20</v>
      </c>
      <c r="B25" s="19" t="s">
        <v>22</v>
      </c>
      <c r="C25" s="15">
        <v>6.7</v>
      </c>
      <c r="D25" s="38">
        <v>33312</v>
      </c>
      <c r="E25" s="38">
        <v>34853</v>
      </c>
      <c r="F25" s="38">
        <v>36974</v>
      </c>
      <c r="G25" s="6">
        <v>0.7214800031740972</v>
      </c>
      <c r="H25" s="6">
        <v>0.7183452129882134</v>
      </c>
      <c r="I25" s="7">
        <v>0.7251564423207575</v>
      </c>
      <c r="J25" s="7">
        <v>1.1085631517546912</v>
      </c>
      <c r="K25" s="7">
        <v>1.1031778913215253</v>
      </c>
      <c r="L25" s="7">
        <v>1.0997889341045017</v>
      </c>
      <c r="M25" s="8">
        <v>44096</v>
      </c>
      <c r="N25" s="8">
        <v>35201</v>
      </c>
      <c r="O25" s="8">
        <v>34478</v>
      </c>
      <c r="P25" s="7">
        <v>1.583</v>
      </c>
      <c r="Q25" s="7">
        <v>1.376</v>
      </c>
      <c r="R25" s="7">
        <v>1.34</v>
      </c>
    </row>
    <row r="26" spans="1:18" ht="12.75">
      <c r="A26" s="15">
        <f t="shared" si="1"/>
        <v>21</v>
      </c>
      <c r="B26" s="19" t="s">
        <v>23</v>
      </c>
      <c r="C26" s="15">
        <v>11.95</v>
      </c>
      <c r="D26" s="38">
        <v>37245</v>
      </c>
      <c r="E26" s="38">
        <v>38488</v>
      </c>
      <c r="F26" s="38">
        <v>42101</v>
      </c>
      <c r="G26" s="6">
        <v>0.45227071404042274</v>
      </c>
      <c r="H26" s="6">
        <v>0.44475954474467705</v>
      </c>
      <c r="I26" s="7">
        <v>0.46295052575354795</v>
      </c>
      <c r="J26" s="7">
        <v>0.9886750638495562</v>
      </c>
      <c r="K26" s="7">
        <v>0.9885226005773594</v>
      </c>
      <c r="L26" s="7">
        <v>0.9880721491463921</v>
      </c>
      <c r="M26" s="8">
        <v>92062</v>
      </c>
      <c r="N26" s="8">
        <v>79662</v>
      </c>
      <c r="O26" s="8">
        <v>78808</v>
      </c>
      <c r="P26" s="7">
        <v>1.583</v>
      </c>
      <c r="Q26" s="7">
        <v>1.376</v>
      </c>
      <c r="R26" s="7">
        <v>1.34</v>
      </c>
    </row>
    <row r="27" spans="1:18" ht="12.75">
      <c r="A27" s="15">
        <f t="shared" si="1"/>
        <v>22</v>
      </c>
      <c r="B27" s="19" t="s">
        <v>24</v>
      </c>
      <c r="C27" s="15">
        <v>13.382</v>
      </c>
      <c r="D27" s="38">
        <v>69630</v>
      </c>
      <c r="E27" s="38">
        <v>84750</v>
      </c>
      <c r="F27" s="38">
        <v>93464</v>
      </c>
      <c r="G27" s="6">
        <v>0.7550466117492817</v>
      </c>
      <c r="H27" s="6">
        <v>0.8745537769832399</v>
      </c>
      <c r="I27" s="7">
        <v>0.9177690620786654</v>
      </c>
      <c r="J27" s="7">
        <v>0.9385763446378155</v>
      </c>
      <c r="K27" s="7">
        <v>0.9378731674321071</v>
      </c>
      <c r="L27" s="7">
        <v>0.9361902392886924</v>
      </c>
      <c r="M27" s="8">
        <v>71664</v>
      </c>
      <c r="N27" s="8">
        <v>45574</v>
      </c>
      <c r="O27" s="8">
        <v>40255</v>
      </c>
      <c r="P27" s="7">
        <v>1.583</v>
      </c>
      <c r="Q27" s="7">
        <v>1.376</v>
      </c>
      <c r="R27" s="7">
        <v>1.34</v>
      </c>
    </row>
    <row r="28" spans="1:18" ht="12.75">
      <c r="A28" s="15">
        <f t="shared" si="1"/>
        <v>23</v>
      </c>
      <c r="B28" s="19" t="s">
        <v>25</v>
      </c>
      <c r="C28" s="15">
        <v>5.116</v>
      </c>
      <c r="D28" s="38">
        <v>16081</v>
      </c>
      <c r="E28" s="38">
        <v>16741</v>
      </c>
      <c r="F28" s="38">
        <v>18876</v>
      </c>
      <c r="G28" s="6">
        <v>0.45612188402211007</v>
      </c>
      <c r="H28" s="6">
        <v>0.451875399919128</v>
      </c>
      <c r="I28" s="7">
        <v>0.4848300260227256</v>
      </c>
      <c r="J28" s="7">
        <v>1.119376816541193</v>
      </c>
      <c r="K28" s="7">
        <v>1.1166375837402953</v>
      </c>
      <c r="L28" s="7">
        <v>1.1137409816283224</v>
      </c>
      <c r="M28" s="8">
        <v>44472</v>
      </c>
      <c r="N28" s="8">
        <v>38230</v>
      </c>
      <c r="O28" s="8">
        <v>37081</v>
      </c>
      <c r="P28" s="7">
        <v>1.583</v>
      </c>
      <c r="Q28" s="7">
        <v>1.376</v>
      </c>
      <c r="R28" s="7">
        <v>1.34</v>
      </c>
    </row>
    <row r="29" spans="1:18" ht="12.75">
      <c r="A29" s="15">
        <f t="shared" si="1"/>
        <v>24</v>
      </c>
      <c r="B29" s="19" t="s">
        <v>26</v>
      </c>
      <c r="C29" s="15">
        <v>7.739</v>
      </c>
      <c r="D29" s="38">
        <v>30461</v>
      </c>
      <c r="E29" s="38">
        <v>32273</v>
      </c>
      <c r="F29" s="38">
        <v>34535</v>
      </c>
      <c r="G29" s="6">
        <v>0.5711598927272521</v>
      </c>
      <c r="H29" s="6">
        <v>0.5758671825604916</v>
      </c>
      <c r="I29" s="7">
        <v>0.5863874800451805</v>
      </c>
      <c r="J29" s="7">
        <v>1.2689819779820033</v>
      </c>
      <c r="K29" s="7">
        <v>1.268034462435396</v>
      </c>
      <c r="L29" s="7">
        <v>1.2662894469239137</v>
      </c>
      <c r="M29" s="8">
        <v>68478</v>
      </c>
      <c r="N29" s="8">
        <v>56860</v>
      </c>
      <c r="O29" s="8">
        <v>56203</v>
      </c>
      <c r="P29" s="7">
        <v>1.583</v>
      </c>
      <c r="Q29" s="7">
        <v>1.376</v>
      </c>
      <c r="R29" s="7">
        <v>1.34</v>
      </c>
    </row>
    <row r="30" spans="1:18" ht="12.75">
      <c r="A30" s="15">
        <f t="shared" si="1"/>
        <v>25</v>
      </c>
      <c r="B30" s="19" t="s">
        <v>27</v>
      </c>
      <c r="C30" s="15">
        <v>17.312</v>
      </c>
      <c r="D30" s="38">
        <v>48536</v>
      </c>
      <c r="E30" s="38">
        <v>50368</v>
      </c>
      <c r="F30" s="38">
        <v>55233</v>
      </c>
      <c r="G30" s="6">
        <v>0.4068320245431692</v>
      </c>
      <c r="H30" s="6">
        <v>0.40176796133043713</v>
      </c>
      <c r="I30" s="7">
        <v>0.4192387956644667</v>
      </c>
      <c r="J30" s="7">
        <v>0.8335714038343984</v>
      </c>
      <c r="K30" s="7">
        <v>0.8334820285794703</v>
      </c>
      <c r="L30" s="7">
        <v>0.8331755088207475</v>
      </c>
      <c r="M30" s="8">
        <v>116966</v>
      </c>
      <c r="N30" s="8">
        <v>101798</v>
      </c>
      <c r="O30" s="8">
        <v>101070</v>
      </c>
      <c r="P30" s="7">
        <v>1.583</v>
      </c>
      <c r="Q30" s="7">
        <v>1.376</v>
      </c>
      <c r="R30" s="7">
        <v>1.34</v>
      </c>
    </row>
    <row r="31" spans="1:18" ht="12.75">
      <c r="A31" s="15">
        <f t="shared" si="1"/>
        <v>26</v>
      </c>
      <c r="B31" s="19" t="s">
        <v>28</v>
      </c>
      <c r="C31" s="15">
        <v>7.911</v>
      </c>
      <c r="D31" s="38">
        <v>19361</v>
      </c>
      <c r="E31" s="38">
        <v>19821</v>
      </c>
      <c r="F31" s="38">
        <v>22442</v>
      </c>
      <c r="G31" s="6">
        <v>0.3551360777144615</v>
      </c>
      <c r="H31" s="6">
        <v>0.3459887800371937</v>
      </c>
      <c r="I31" s="7">
        <v>0.3727693951021647</v>
      </c>
      <c r="J31" s="7">
        <v>1.169962785012624</v>
      </c>
      <c r="K31" s="7">
        <v>1.1689531076624198</v>
      </c>
      <c r="L31" s="7">
        <v>1.167232137803903</v>
      </c>
      <c r="M31" s="8">
        <v>78317</v>
      </c>
      <c r="N31" s="8">
        <v>68977</v>
      </c>
      <c r="O31" s="8">
        <v>67969</v>
      </c>
      <c r="P31" s="7">
        <v>1.583</v>
      </c>
      <c r="Q31" s="7">
        <v>1.376</v>
      </c>
      <c r="R31" s="7">
        <v>1.34</v>
      </c>
    </row>
    <row r="32" spans="1:18" ht="12.75">
      <c r="A32" s="15">
        <f t="shared" si="1"/>
        <v>27</v>
      </c>
      <c r="B32" s="19" t="s">
        <v>29</v>
      </c>
      <c r="C32" s="15">
        <v>5.916</v>
      </c>
      <c r="D32" s="38">
        <v>14786</v>
      </c>
      <c r="E32" s="38">
        <v>15725</v>
      </c>
      <c r="F32" s="38">
        <v>17777</v>
      </c>
      <c r="G32" s="6">
        <v>0.3626777643292405</v>
      </c>
      <c r="H32" s="6">
        <v>0.3670543093385036</v>
      </c>
      <c r="I32" s="7">
        <v>0.39485749183787633</v>
      </c>
      <c r="J32" s="7">
        <v>1.4064886169621253</v>
      </c>
      <c r="K32" s="7">
        <v>1.4052657797215817</v>
      </c>
      <c r="L32" s="7">
        <v>1.4070793556379158</v>
      </c>
      <c r="M32" s="8">
        <v>69975</v>
      </c>
      <c r="N32" s="8">
        <v>60742</v>
      </c>
      <c r="O32" s="8">
        <v>59873</v>
      </c>
      <c r="P32" s="7">
        <v>1.583</v>
      </c>
      <c r="Q32" s="7">
        <v>1.376</v>
      </c>
      <c r="R32" s="7">
        <v>1.34</v>
      </c>
    </row>
    <row r="33" spans="1:18" ht="12.75">
      <c r="A33" s="54" t="s">
        <v>99</v>
      </c>
      <c r="B33" s="55"/>
      <c r="C33" s="20">
        <v>700.2760000000002</v>
      </c>
      <c r="D33" s="12">
        <v>4825817</v>
      </c>
      <c r="E33" s="12">
        <v>5071091</v>
      </c>
      <c r="F33" s="12">
        <v>5329165</v>
      </c>
      <c r="G33" s="10">
        <v>1</v>
      </c>
      <c r="H33" s="10">
        <v>1</v>
      </c>
      <c r="I33" s="11">
        <v>1</v>
      </c>
      <c r="J33" s="11">
        <v>1</v>
      </c>
      <c r="K33" s="11">
        <v>1</v>
      </c>
      <c r="L33" s="11">
        <v>1</v>
      </c>
      <c r="M33" s="2">
        <v>2844891</v>
      </c>
      <c r="N33" s="2">
        <v>1940718</v>
      </c>
      <c r="O33" s="2">
        <v>1846240</v>
      </c>
      <c r="P33" s="7"/>
      <c r="Q33" s="7"/>
      <c r="R33" s="7"/>
    </row>
    <row r="34" spans="1:18" ht="12.75">
      <c r="A34" s="49" t="s">
        <v>98</v>
      </c>
      <c r="B34" s="50"/>
      <c r="C34" s="15"/>
      <c r="D34" s="3"/>
      <c r="E34" s="3"/>
      <c r="F34" s="3"/>
      <c r="G34" s="6"/>
      <c r="H34" s="6"/>
      <c r="I34" s="7"/>
      <c r="J34" s="7"/>
      <c r="K34" s="7"/>
      <c r="L34" s="7"/>
      <c r="M34" s="3"/>
      <c r="N34" s="3">
        <v>485000</v>
      </c>
      <c r="O34" s="3">
        <v>460000</v>
      </c>
      <c r="P34" s="7"/>
      <c r="Q34" s="7"/>
      <c r="R34" s="7"/>
    </row>
    <row r="35" spans="1:18" ht="12.75">
      <c r="A35" s="51" t="s">
        <v>94</v>
      </c>
      <c r="B35" s="51"/>
      <c r="C35" s="20">
        <v>700.2760000000002</v>
      </c>
      <c r="D35" s="20">
        <v>4825817</v>
      </c>
      <c r="E35" s="20">
        <v>5071091</v>
      </c>
      <c r="F35" s="20">
        <v>5329165</v>
      </c>
      <c r="G35" s="10"/>
      <c r="H35" s="10"/>
      <c r="I35" s="11"/>
      <c r="J35" s="11"/>
      <c r="K35" s="11"/>
      <c r="L35" s="11"/>
      <c r="M35" s="2"/>
      <c r="N35" s="2">
        <v>2425718</v>
      </c>
      <c r="O35" s="2">
        <v>2306240</v>
      </c>
      <c r="P35" s="11"/>
      <c r="Q35" s="7"/>
      <c r="R35" s="7"/>
    </row>
  </sheetData>
  <sheetProtection/>
  <mergeCells count="12">
    <mergeCell ref="A1:R1"/>
    <mergeCell ref="C3:C4"/>
    <mergeCell ref="M3:O3"/>
    <mergeCell ref="J3:L3"/>
    <mergeCell ref="P3:R3"/>
    <mergeCell ref="A34:B34"/>
    <mergeCell ref="A35:B35"/>
    <mergeCell ref="B3:B4"/>
    <mergeCell ref="D3:F3"/>
    <mergeCell ref="G3:I3"/>
    <mergeCell ref="A33:B33"/>
    <mergeCell ref="A3:A4"/>
  </mergeCells>
  <printOptions/>
  <pageMargins left="0.7086614173228347" right="0.15748031496062992" top="0.8267716535433072" bottom="0.4330708661417323" header="0.6299212598425197" footer="0.2362204724409449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showZeros="0" zoomScale="98" zoomScaleNormal="98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/>
  <cols>
    <col min="1" max="1" width="3.625" style="9" customWidth="1"/>
    <col min="2" max="2" width="21.00390625" style="9" customWidth="1"/>
    <col min="3" max="3" width="12.125" style="9" customWidth="1"/>
    <col min="4" max="4" width="13.25390625" style="9" customWidth="1"/>
    <col min="5" max="5" width="12.25390625" style="9" customWidth="1"/>
    <col min="6" max="6" width="10.625" style="9" customWidth="1"/>
    <col min="7" max="7" width="12.125" style="9" customWidth="1"/>
    <col min="8" max="16384" width="9.125" style="9" customWidth="1"/>
  </cols>
  <sheetData>
    <row r="1" spans="1:7" ht="24" customHeight="1">
      <c r="A1" s="26"/>
      <c r="B1" s="45" t="s">
        <v>106</v>
      </c>
      <c r="C1" s="45"/>
      <c r="D1" s="45"/>
      <c r="E1" s="45"/>
      <c r="F1" s="45"/>
      <c r="G1" s="45"/>
    </row>
    <row r="2" spans="1:7" ht="16.5" customHeight="1">
      <c r="A2" s="26"/>
      <c r="B2" s="45"/>
      <c r="C2" s="45"/>
      <c r="D2" s="45"/>
      <c r="E2" s="45"/>
      <c r="F2" s="45"/>
      <c r="G2" s="45"/>
    </row>
    <row r="3" spans="1:7" ht="19.5">
      <c r="A3" s="26"/>
      <c r="B3" s="27"/>
      <c r="C3" s="27"/>
      <c r="D3" s="27"/>
      <c r="E3" s="27"/>
      <c r="F3" s="28"/>
      <c r="G3" s="28" t="s">
        <v>83</v>
      </c>
    </row>
    <row r="4" spans="1:7" ht="18.75" customHeight="1">
      <c r="A4" s="58" t="s">
        <v>30</v>
      </c>
      <c r="B4" s="58" t="s">
        <v>31</v>
      </c>
      <c r="C4" s="63" t="s">
        <v>84</v>
      </c>
      <c r="D4" s="63" t="s">
        <v>103</v>
      </c>
      <c r="E4" s="66" t="s">
        <v>108</v>
      </c>
      <c r="F4" s="63" t="s">
        <v>85</v>
      </c>
      <c r="G4" s="62" t="s">
        <v>115</v>
      </c>
    </row>
    <row r="5" spans="1:7" ht="23.25" customHeight="1">
      <c r="A5" s="58"/>
      <c r="B5" s="58"/>
      <c r="C5" s="64"/>
      <c r="D5" s="64"/>
      <c r="E5" s="67"/>
      <c r="F5" s="64"/>
      <c r="G5" s="62"/>
    </row>
    <row r="6" spans="1:7" ht="20.25" customHeight="1">
      <c r="A6" s="58"/>
      <c r="B6" s="58"/>
      <c r="C6" s="64"/>
      <c r="D6" s="64"/>
      <c r="E6" s="67"/>
      <c r="F6" s="64"/>
      <c r="G6" s="62"/>
    </row>
    <row r="7" spans="1:7" ht="28.5" customHeight="1">
      <c r="A7" s="58"/>
      <c r="B7" s="58"/>
      <c r="C7" s="65"/>
      <c r="D7" s="65"/>
      <c r="E7" s="68"/>
      <c r="F7" s="65"/>
      <c r="G7" s="62"/>
    </row>
    <row r="8" spans="1:7" ht="12.75">
      <c r="A8" s="15">
        <v>1</v>
      </c>
      <c r="B8" s="23" t="s">
        <v>56</v>
      </c>
      <c r="C8" s="3">
        <v>9399995.579043219</v>
      </c>
      <c r="D8" s="3">
        <v>485116</v>
      </c>
      <c r="E8" s="21"/>
      <c r="F8" s="3">
        <v>0</v>
      </c>
      <c r="G8" s="3">
        <v>485116</v>
      </c>
    </row>
    <row r="9" spans="1:7" ht="12.75">
      <c r="A9" s="15">
        <f>A8+1</f>
        <v>2</v>
      </c>
      <c r="B9" s="24" t="s">
        <v>57</v>
      </c>
      <c r="C9" s="3">
        <v>856897.8</v>
      </c>
      <c r="D9" s="3">
        <v>190565</v>
      </c>
      <c r="E9" s="22">
        <v>15</v>
      </c>
      <c r="F9" s="3">
        <v>128535</v>
      </c>
      <c r="G9" s="3">
        <v>62030</v>
      </c>
    </row>
    <row r="10" spans="1:7" ht="12.75">
      <c r="A10" s="15">
        <f aca="true" t="shared" si="0" ref="A10:A34">A9+1</f>
        <v>3</v>
      </c>
      <c r="B10" s="24" t="s">
        <v>58</v>
      </c>
      <c r="C10" s="3">
        <v>790623.76824</v>
      </c>
      <c r="D10" s="3">
        <v>176653</v>
      </c>
      <c r="E10" s="22"/>
      <c r="F10" s="3">
        <v>0</v>
      </c>
      <c r="G10" s="3">
        <v>176653</v>
      </c>
    </row>
    <row r="11" spans="1:7" ht="12.75">
      <c r="A11" s="15">
        <f t="shared" si="0"/>
        <v>4</v>
      </c>
      <c r="B11" s="25" t="s">
        <v>123</v>
      </c>
      <c r="C11" s="3">
        <v>1623425.027878027</v>
      </c>
      <c r="D11" s="3">
        <v>133383</v>
      </c>
      <c r="E11" s="22">
        <v>6.5</v>
      </c>
      <c r="F11" s="3">
        <v>105523</v>
      </c>
      <c r="G11" s="3">
        <v>27860</v>
      </c>
    </row>
    <row r="12" spans="1:7" ht="12.75">
      <c r="A12" s="15">
        <f t="shared" si="0"/>
        <v>5</v>
      </c>
      <c r="B12" s="23" t="s">
        <v>59</v>
      </c>
      <c r="C12" s="3">
        <v>185129.7168</v>
      </c>
      <c r="D12" s="3">
        <v>122516</v>
      </c>
      <c r="E12" s="22">
        <v>45</v>
      </c>
      <c r="F12" s="3">
        <v>83308</v>
      </c>
      <c r="G12" s="3">
        <v>39208</v>
      </c>
    </row>
    <row r="13" spans="1:7" ht="12.75">
      <c r="A13" s="15">
        <f t="shared" si="0"/>
        <v>6</v>
      </c>
      <c r="B13" s="23" t="s">
        <v>60</v>
      </c>
      <c r="C13" s="3">
        <v>211263.77202317998</v>
      </c>
      <c r="D13" s="3">
        <v>100531</v>
      </c>
      <c r="E13" s="22">
        <v>35</v>
      </c>
      <c r="F13" s="3">
        <v>73942</v>
      </c>
      <c r="G13" s="3">
        <v>26589</v>
      </c>
    </row>
    <row r="14" spans="1:7" ht="12.75">
      <c r="A14" s="15">
        <f t="shared" si="0"/>
        <v>7</v>
      </c>
      <c r="B14" s="25" t="s">
        <v>61</v>
      </c>
      <c r="C14" s="3">
        <v>132350.07573097048</v>
      </c>
      <c r="D14" s="3">
        <v>75954</v>
      </c>
      <c r="E14" s="22">
        <v>44</v>
      </c>
      <c r="F14" s="3">
        <v>58234</v>
      </c>
      <c r="G14" s="3">
        <v>17720</v>
      </c>
    </row>
    <row r="15" spans="1:7" ht="12.75">
      <c r="A15" s="15">
        <f t="shared" si="0"/>
        <v>8</v>
      </c>
      <c r="B15" s="25" t="s">
        <v>62</v>
      </c>
      <c r="C15" s="3">
        <v>138949.48254</v>
      </c>
      <c r="D15" s="3">
        <v>85353</v>
      </c>
      <c r="E15" s="22">
        <v>61.4</v>
      </c>
      <c r="F15" s="3">
        <v>85315</v>
      </c>
      <c r="G15" s="3">
        <v>38</v>
      </c>
    </row>
    <row r="16" spans="1:7" ht="12.75">
      <c r="A16" s="15">
        <f t="shared" si="0"/>
        <v>9</v>
      </c>
      <c r="B16" s="25" t="s">
        <v>63</v>
      </c>
      <c r="C16" s="3">
        <v>128372.0763479</v>
      </c>
      <c r="D16" s="3">
        <v>68236</v>
      </c>
      <c r="E16" s="22">
        <v>47</v>
      </c>
      <c r="F16" s="3">
        <v>60335</v>
      </c>
      <c r="G16" s="3">
        <v>7901</v>
      </c>
    </row>
    <row r="17" spans="1:7" ht="12.75">
      <c r="A17" s="15">
        <f t="shared" si="0"/>
        <v>10</v>
      </c>
      <c r="B17" s="25" t="s">
        <v>64</v>
      </c>
      <c r="C17" s="3">
        <v>155921.83520010544</v>
      </c>
      <c r="D17" s="3">
        <v>109243</v>
      </c>
      <c r="E17" s="22">
        <v>30</v>
      </c>
      <c r="F17" s="3">
        <v>46777</v>
      </c>
      <c r="G17" s="3">
        <v>62466</v>
      </c>
    </row>
    <row r="18" spans="1:7" ht="12.75">
      <c r="A18" s="15">
        <f t="shared" si="0"/>
        <v>11</v>
      </c>
      <c r="B18" s="23" t="s">
        <v>65</v>
      </c>
      <c r="C18" s="3">
        <v>40652.38</v>
      </c>
      <c r="D18" s="3">
        <v>42167</v>
      </c>
      <c r="E18" s="22">
        <v>17</v>
      </c>
      <c r="F18" s="3">
        <v>6911</v>
      </c>
      <c r="G18" s="3">
        <v>35256</v>
      </c>
    </row>
    <row r="19" spans="1:7" ht="12.75">
      <c r="A19" s="15">
        <f t="shared" si="0"/>
        <v>12</v>
      </c>
      <c r="B19" s="25" t="s">
        <v>66</v>
      </c>
      <c r="C19" s="3">
        <v>181070</v>
      </c>
      <c r="D19" s="3">
        <v>77043</v>
      </c>
      <c r="E19" s="22"/>
      <c r="F19" s="3">
        <v>0</v>
      </c>
      <c r="G19" s="3">
        <v>77043</v>
      </c>
    </row>
    <row r="20" spans="1:7" ht="12.75">
      <c r="A20" s="15">
        <f t="shared" si="0"/>
        <v>13</v>
      </c>
      <c r="B20" s="25" t="s">
        <v>67</v>
      </c>
      <c r="C20" s="3">
        <v>44412.776329047854</v>
      </c>
      <c r="D20" s="3">
        <v>36808</v>
      </c>
      <c r="E20" s="22">
        <v>17.18</v>
      </c>
      <c r="F20" s="3">
        <v>7630</v>
      </c>
      <c r="G20" s="3">
        <v>29178</v>
      </c>
    </row>
    <row r="21" spans="1:7" ht="12.75">
      <c r="A21" s="15">
        <f t="shared" si="0"/>
        <v>14</v>
      </c>
      <c r="B21" s="25" t="s">
        <v>68</v>
      </c>
      <c r="C21" s="3">
        <v>102049.59510996603</v>
      </c>
      <c r="D21" s="3">
        <v>34798</v>
      </c>
      <c r="E21" s="22">
        <v>10</v>
      </c>
      <c r="F21" s="3">
        <v>10205</v>
      </c>
      <c r="G21" s="3">
        <v>24593</v>
      </c>
    </row>
    <row r="22" spans="1:7" ht="12.75">
      <c r="A22" s="15">
        <f t="shared" si="0"/>
        <v>15</v>
      </c>
      <c r="B22" s="25" t="s">
        <v>69</v>
      </c>
      <c r="C22" s="3">
        <v>380051.6037699489</v>
      </c>
      <c r="D22" s="3">
        <v>129271</v>
      </c>
      <c r="E22" s="22">
        <v>25</v>
      </c>
      <c r="F22" s="3">
        <v>95013</v>
      </c>
      <c r="G22" s="3">
        <v>34258</v>
      </c>
    </row>
    <row r="23" spans="1:7" ht="12.75">
      <c r="A23" s="15">
        <f t="shared" si="0"/>
        <v>16</v>
      </c>
      <c r="B23" s="25" t="s">
        <v>70</v>
      </c>
      <c r="C23" s="3">
        <v>438146.2444344322</v>
      </c>
      <c r="D23" s="3">
        <v>148110</v>
      </c>
      <c r="E23" s="22">
        <v>31</v>
      </c>
      <c r="F23" s="3">
        <v>135825</v>
      </c>
      <c r="G23" s="3">
        <v>12285</v>
      </c>
    </row>
    <row r="24" spans="1:7" ht="12.75">
      <c r="A24" s="15">
        <f t="shared" si="0"/>
        <v>17</v>
      </c>
      <c r="B24" s="24" t="s">
        <v>71</v>
      </c>
      <c r="C24" s="3">
        <v>128126.44812513601</v>
      </c>
      <c r="D24" s="3">
        <v>75216</v>
      </c>
      <c r="E24" s="22">
        <v>45</v>
      </c>
      <c r="F24" s="3">
        <v>57657</v>
      </c>
      <c r="G24" s="3">
        <v>17559</v>
      </c>
    </row>
    <row r="25" spans="1:7" ht="12.75">
      <c r="A25" s="15">
        <f t="shared" si="0"/>
        <v>18</v>
      </c>
      <c r="B25" s="25" t="s">
        <v>72</v>
      </c>
      <c r="C25" s="3">
        <v>293740.921106604</v>
      </c>
      <c r="D25" s="3">
        <v>94800</v>
      </c>
      <c r="E25" s="22"/>
      <c r="F25" s="3">
        <v>0</v>
      </c>
      <c r="G25" s="3">
        <v>94800</v>
      </c>
    </row>
    <row r="26" spans="1:7" ht="12.75">
      <c r="A26" s="15">
        <f t="shared" si="0"/>
        <v>19</v>
      </c>
      <c r="B26" s="25" t="s">
        <v>73</v>
      </c>
      <c r="C26" s="3">
        <v>144158.50149644003</v>
      </c>
      <c r="D26" s="3">
        <v>73098</v>
      </c>
      <c r="E26" s="22">
        <v>50</v>
      </c>
      <c r="F26" s="3">
        <v>72079</v>
      </c>
      <c r="G26" s="3">
        <v>1019</v>
      </c>
    </row>
    <row r="27" spans="1:7" ht="12.75">
      <c r="A27" s="15">
        <f t="shared" si="0"/>
        <v>20</v>
      </c>
      <c r="B27" s="25" t="s">
        <v>74</v>
      </c>
      <c r="C27" s="3">
        <v>80545</v>
      </c>
      <c r="D27" s="3">
        <v>44096</v>
      </c>
      <c r="E27" s="22">
        <v>40</v>
      </c>
      <c r="F27" s="3">
        <v>32218</v>
      </c>
      <c r="G27" s="3">
        <v>11878</v>
      </c>
    </row>
    <row r="28" spans="1:7" ht="12.75">
      <c r="A28" s="15">
        <f t="shared" si="0"/>
        <v>21</v>
      </c>
      <c r="B28" s="25" t="s">
        <v>75</v>
      </c>
      <c r="C28" s="3">
        <v>169401.0574974925</v>
      </c>
      <c r="D28" s="3">
        <v>92062</v>
      </c>
      <c r="E28" s="22">
        <v>35</v>
      </c>
      <c r="F28" s="3">
        <v>59290</v>
      </c>
      <c r="G28" s="3">
        <v>32772</v>
      </c>
    </row>
    <row r="29" spans="1:7" ht="12.75">
      <c r="A29" s="15">
        <f t="shared" si="0"/>
        <v>22</v>
      </c>
      <c r="B29" s="25" t="s">
        <v>76</v>
      </c>
      <c r="C29" s="3">
        <v>317323.14306</v>
      </c>
      <c r="D29" s="3">
        <v>71664</v>
      </c>
      <c r="E29" s="22">
        <v>21</v>
      </c>
      <c r="F29" s="3">
        <v>66638</v>
      </c>
      <c r="G29" s="3">
        <v>5026</v>
      </c>
    </row>
    <row r="30" spans="1:7" ht="12.75">
      <c r="A30" s="15">
        <f t="shared" si="0"/>
        <v>23</v>
      </c>
      <c r="B30" s="25" t="s">
        <v>77</v>
      </c>
      <c r="C30" s="3">
        <v>48435.940446230394</v>
      </c>
      <c r="D30" s="3">
        <v>44472</v>
      </c>
      <c r="E30" s="22">
        <v>25</v>
      </c>
      <c r="F30" s="3">
        <v>12109</v>
      </c>
      <c r="G30" s="3">
        <v>32363</v>
      </c>
    </row>
    <row r="31" spans="1:7" ht="12.75">
      <c r="A31" s="15">
        <f t="shared" si="0"/>
        <v>24</v>
      </c>
      <c r="B31" s="25" t="s">
        <v>78</v>
      </c>
      <c r="C31" s="3">
        <v>95599.5372572699</v>
      </c>
      <c r="D31" s="3">
        <v>68478</v>
      </c>
      <c r="E31" s="22">
        <v>52</v>
      </c>
      <c r="F31" s="3">
        <v>49712</v>
      </c>
      <c r="G31" s="3">
        <v>18766</v>
      </c>
    </row>
    <row r="32" spans="1:7" ht="12.75">
      <c r="A32" s="15">
        <f t="shared" si="0"/>
        <v>25</v>
      </c>
      <c r="B32" s="25" t="s">
        <v>79</v>
      </c>
      <c r="C32" s="3">
        <v>231513.6131537931</v>
      </c>
      <c r="D32" s="3">
        <v>116966</v>
      </c>
      <c r="E32" s="22">
        <v>35</v>
      </c>
      <c r="F32" s="3">
        <v>81030</v>
      </c>
      <c r="G32" s="3">
        <v>35936</v>
      </c>
    </row>
    <row r="33" spans="1:7" ht="12.75">
      <c r="A33" s="15">
        <f t="shared" si="0"/>
        <v>26</v>
      </c>
      <c r="B33" s="25" t="s">
        <v>80</v>
      </c>
      <c r="C33" s="3">
        <v>90145.54830000001</v>
      </c>
      <c r="D33" s="3">
        <v>78317</v>
      </c>
      <c r="E33" s="22">
        <v>30</v>
      </c>
      <c r="F33" s="3">
        <v>27044</v>
      </c>
      <c r="G33" s="3">
        <v>51273</v>
      </c>
    </row>
    <row r="34" spans="1:7" ht="12.75">
      <c r="A34" s="15">
        <f t="shared" si="0"/>
        <v>27</v>
      </c>
      <c r="B34" s="25" t="s">
        <v>81</v>
      </c>
      <c r="C34" s="3">
        <v>87298.56</v>
      </c>
      <c r="D34" s="3">
        <v>69975</v>
      </c>
      <c r="E34" s="22">
        <v>25</v>
      </c>
      <c r="F34" s="3">
        <v>21825</v>
      </c>
      <c r="G34" s="3">
        <v>48150</v>
      </c>
    </row>
    <row r="35" spans="1:7" ht="12.75">
      <c r="A35" s="59" t="s">
        <v>3</v>
      </c>
      <c r="B35" s="59"/>
      <c r="C35" s="3">
        <v>16495600.003889764</v>
      </c>
      <c r="D35" s="3">
        <v>2844891</v>
      </c>
      <c r="E35" s="2"/>
      <c r="F35" s="3">
        <v>1377155</v>
      </c>
      <c r="G35" s="3">
        <v>1467736</v>
      </c>
    </row>
  </sheetData>
  <sheetProtection/>
  <mergeCells count="9">
    <mergeCell ref="B1:G2"/>
    <mergeCell ref="A4:A7"/>
    <mergeCell ref="B4:B7"/>
    <mergeCell ref="C4:C7"/>
    <mergeCell ref="D4:D7"/>
    <mergeCell ref="E4:E7"/>
    <mergeCell ref="F4:F7"/>
    <mergeCell ref="A35:B35"/>
    <mergeCell ref="G4:G7"/>
  </mergeCells>
  <conditionalFormatting sqref="G8:G35">
    <cfRule type="cellIs" priority="13" dxfId="0" operator="lessThan" stopIfTrue="1">
      <formula>0</formula>
    </cfRule>
  </conditionalFormatting>
  <printOptions/>
  <pageMargins left="0.3937007874015748" right="0.11811023622047245" top="0.5905511811023623" bottom="0.2362204724409449" header="0.4330708661417323" footer="0.2362204724409449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6"/>
  <sheetViews>
    <sheetView showZero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/>
  <cols>
    <col min="1" max="1" width="3.625" style="9" customWidth="1"/>
    <col min="2" max="2" width="21.00390625" style="9" customWidth="1"/>
    <col min="3" max="3" width="12.125" style="9" customWidth="1"/>
    <col min="4" max="4" width="13.25390625" style="9" customWidth="1"/>
    <col min="5" max="5" width="12.25390625" style="9" customWidth="1"/>
    <col min="6" max="6" width="10.625" style="9" customWidth="1"/>
    <col min="7" max="7" width="12.125" style="9" customWidth="1"/>
    <col min="8" max="16384" width="9.125" style="9" customWidth="1"/>
  </cols>
  <sheetData>
    <row r="1" spans="1:7" ht="24" customHeight="1">
      <c r="A1" s="26"/>
      <c r="B1" s="45" t="s">
        <v>107</v>
      </c>
      <c r="C1" s="45"/>
      <c r="D1" s="45"/>
      <c r="E1" s="45"/>
      <c r="F1" s="45"/>
      <c r="G1" s="45"/>
    </row>
    <row r="2" spans="1:7" ht="16.5" customHeight="1">
      <c r="A2" s="26"/>
      <c r="B2" s="45"/>
      <c r="C2" s="45"/>
      <c r="D2" s="45"/>
      <c r="E2" s="45"/>
      <c r="F2" s="45"/>
      <c r="G2" s="45"/>
    </row>
    <row r="3" spans="1:7" ht="19.5">
      <c r="A3" s="26"/>
      <c r="B3" s="27"/>
      <c r="C3" s="27"/>
      <c r="D3" s="27"/>
      <c r="E3" s="27"/>
      <c r="F3" s="28"/>
      <c r="G3" s="28" t="s">
        <v>83</v>
      </c>
    </row>
    <row r="4" spans="1:7" ht="18.75" customHeight="1">
      <c r="A4" s="58" t="s">
        <v>30</v>
      </c>
      <c r="B4" s="58" t="s">
        <v>31</v>
      </c>
      <c r="C4" s="63" t="s">
        <v>84</v>
      </c>
      <c r="D4" s="63" t="s">
        <v>105</v>
      </c>
      <c r="E4" s="66" t="s">
        <v>109</v>
      </c>
      <c r="F4" s="63" t="s">
        <v>85</v>
      </c>
      <c r="G4" s="62" t="s">
        <v>116</v>
      </c>
    </row>
    <row r="5" spans="1:7" ht="23.25" customHeight="1">
      <c r="A5" s="58"/>
      <c r="B5" s="58"/>
      <c r="C5" s="64"/>
      <c r="D5" s="64"/>
      <c r="E5" s="67"/>
      <c r="F5" s="64"/>
      <c r="G5" s="62"/>
    </row>
    <row r="6" spans="1:7" ht="20.25" customHeight="1">
      <c r="A6" s="58"/>
      <c r="B6" s="58"/>
      <c r="C6" s="64"/>
      <c r="D6" s="64"/>
      <c r="E6" s="67"/>
      <c r="F6" s="64"/>
      <c r="G6" s="62"/>
    </row>
    <row r="7" spans="1:7" ht="28.5" customHeight="1">
      <c r="A7" s="58"/>
      <c r="B7" s="58"/>
      <c r="C7" s="65"/>
      <c r="D7" s="65"/>
      <c r="E7" s="68"/>
      <c r="F7" s="65"/>
      <c r="G7" s="62"/>
    </row>
    <row r="8" spans="1:7" ht="12.75">
      <c r="A8" s="15">
        <v>1</v>
      </c>
      <c r="B8" s="23" t="s">
        <v>56</v>
      </c>
      <c r="C8" s="3">
        <v>9963995.313785812</v>
      </c>
      <c r="D8" s="3">
        <v>59225</v>
      </c>
      <c r="E8" s="21"/>
      <c r="F8" s="3">
        <v>0</v>
      </c>
      <c r="G8" s="3">
        <v>59225</v>
      </c>
    </row>
    <row r="9" spans="1:7" ht="12.75">
      <c r="A9" s="15">
        <f>A8+1</f>
        <v>2</v>
      </c>
      <c r="B9" s="24" t="s">
        <v>57</v>
      </c>
      <c r="C9" s="3">
        <v>856897.8</v>
      </c>
      <c r="D9" s="3">
        <v>149787</v>
      </c>
      <c r="E9" s="22">
        <v>15</v>
      </c>
      <c r="F9" s="3">
        <v>128535</v>
      </c>
      <c r="G9" s="3">
        <v>21252</v>
      </c>
    </row>
    <row r="10" spans="1:7" ht="12.75">
      <c r="A10" s="15">
        <f aca="true" t="shared" si="0" ref="A10:A34">A9+1</f>
        <v>3</v>
      </c>
      <c r="B10" s="24" t="s">
        <v>58</v>
      </c>
      <c r="C10" s="3">
        <v>869686.145064</v>
      </c>
      <c r="D10" s="3">
        <v>117218</v>
      </c>
      <c r="E10" s="22"/>
      <c r="F10" s="3">
        <v>0</v>
      </c>
      <c r="G10" s="3">
        <v>117218</v>
      </c>
    </row>
    <row r="11" spans="1:7" ht="12.75">
      <c r="A11" s="15">
        <f t="shared" si="0"/>
        <v>4</v>
      </c>
      <c r="B11" s="25" t="s">
        <v>123</v>
      </c>
      <c r="C11" s="3">
        <v>1736434.7798294886</v>
      </c>
      <c r="D11" s="3">
        <v>55411</v>
      </c>
      <c r="E11" s="22">
        <v>3</v>
      </c>
      <c r="F11" s="3">
        <v>52093</v>
      </c>
      <c r="G11" s="3">
        <v>3318</v>
      </c>
    </row>
    <row r="12" spans="1:7" ht="12.75">
      <c r="A12" s="15">
        <f t="shared" si="0"/>
        <v>5</v>
      </c>
      <c r="B12" s="23" t="s">
        <v>59</v>
      </c>
      <c r="C12" s="3">
        <v>196237.499808</v>
      </c>
      <c r="D12" s="3">
        <v>105196</v>
      </c>
      <c r="E12" s="22">
        <v>50</v>
      </c>
      <c r="F12" s="3">
        <v>98119</v>
      </c>
      <c r="G12" s="3">
        <v>7077</v>
      </c>
    </row>
    <row r="13" spans="1:7" ht="12.75">
      <c r="A13" s="15">
        <f t="shared" si="0"/>
        <v>6</v>
      </c>
      <c r="B13" s="23" t="s">
        <v>60</v>
      </c>
      <c r="C13" s="3">
        <v>227108.55492491848</v>
      </c>
      <c r="D13" s="3">
        <v>83500</v>
      </c>
      <c r="E13" s="22">
        <v>35</v>
      </c>
      <c r="F13" s="3">
        <v>79488</v>
      </c>
      <c r="G13" s="3">
        <v>4012</v>
      </c>
    </row>
    <row r="14" spans="1:7" ht="12.75">
      <c r="A14" s="15">
        <f t="shared" si="0"/>
        <v>7</v>
      </c>
      <c r="B14" s="25" t="s">
        <v>61</v>
      </c>
      <c r="C14" s="3">
        <v>142276.33141079327</v>
      </c>
      <c r="D14" s="3">
        <v>65343</v>
      </c>
      <c r="E14" s="22">
        <v>44</v>
      </c>
      <c r="F14" s="3">
        <v>62602</v>
      </c>
      <c r="G14" s="3">
        <v>2741</v>
      </c>
    </row>
    <row r="15" spans="1:7" ht="12.75">
      <c r="A15" s="15">
        <f t="shared" si="0"/>
        <v>8</v>
      </c>
      <c r="B15" s="25" t="s">
        <v>62</v>
      </c>
      <c r="C15" s="3">
        <v>147703.29994002</v>
      </c>
      <c r="D15" s="3">
        <v>73559</v>
      </c>
      <c r="E15" s="22">
        <v>49</v>
      </c>
      <c r="F15" s="3">
        <v>72375</v>
      </c>
      <c r="G15" s="3">
        <v>1184</v>
      </c>
    </row>
    <row r="16" spans="1:7" ht="12.75">
      <c r="A16" s="15">
        <f t="shared" si="0"/>
        <v>9</v>
      </c>
      <c r="B16" s="25" t="s">
        <v>63</v>
      </c>
      <c r="C16" s="3">
        <v>103372.08</v>
      </c>
      <c r="D16" s="3">
        <v>62566</v>
      </c>
      <c r="E16" s="22">
        <v>55</v>
      </c>
      <c r="F16" s="3">
        <v>56855</v>
      </c>
      <c r="G16" s="3">
        <v>5711</v>
      </c>
    </row>
    <row r="17" spans="1:7" ht="12.75">
      <c r="A17" s="15">
        <f t="shared" si="0"/>
        <v>10</v>
      </c>
      <c r="B17" s="25" t="s">
        <v>64</v>
      </c>
      <c r="C17" s="3">
        <v>166368.5981585125</v>
      </c>
      <c r="D17" s="3">
        <v>94108</v>
      </c>
      <c r="E17" s="22">
        <v>50</v>
      </c>
      <c r="F17" s="3">
        <v>83184</v>
      </c>
      <c r="G17" s="3">
        <v>10924</v>
      </c>
    </row>
    <row r="18" spans="1:7" ht="12.75">
      <c r="A18" s="15">
        <f t="shared" si="0"/>
        <v>11</v>
      </c>
      <c r="B18" s="23" t="s">
        <v>65</v>
      </c>
      <c r="C18" s="3">
        <v>42857.14</v>
      </c>
      <c r="D18" s="3">
        <v>36494</v>
      </c>
      <c r="E18" s="22">
        <v>44</v>
      </c>
      <c r="F18" s="3">
        <v>18857</v>
      </c>
      <c r="G18" s="3">
        <v>17637</v>
      </c>
    </row>
    <row r="19" spans="1:7" ht="12.75">
      <c r="A19" s="15">
        <f t="shared" si="0"/>
        <v>12</v>
      </c>
      <c r="B19" s="25" t="s">
        <v>66</v>
      </c>
      <c r="C19" s="3">
        <v>191934.2</v>
      </c>
      <c r="D19" s="3">
        <v>64909</v>
      </c>
      <c r="E19" s="22"/>
      <c r="F19" s="3">
        <v>0</v>
      </c>
      <c r="G19" s="3">
        <v>64909</v>
      </c>
    </row>
    <row r="20" spans="1:7" ht="12.75">
      <c r="A20" s="15">
        <f t="shared" si="0"/>
        <v>13</v>
      </c>
      <c r="B20" s="25" t="s">
        <v>67</v>
      </c>
      <c r="C20" s="3">
        <v>47077.542908790725</v>
      </c>
      <c r="D20" s="3">
        <v>30944</v>
      </c>
      <c r="E20" s="22">
        <v>39.903</v>
      </c>
      <c r="F20" s="3">
        <v>18785</v>
      </c>
      <c r="G20" s="3">
        <v>12159</v>
      </c>
    </row>
    <row r="21" spans="1:7" ht="12.75">
      <c r="A21" s="15">
        <f t="shared" si="0"/>
        <v>14</v>
      </c>
      <c r="B21" s="25" t="s">
        <v>68</v>
      </c>
      <c r="C21" s="3">
        <v>107968.47162634406</v>
      </c>
      <c r="D21" s="3">
        <v>26471</v>
      </c>
      <c r="E21" s="22">
        <v>12</v>
      </c>
      <c r="F21" s="3">
        <v>12956</v>
      </c>
      <c r="G21" s="3">
        <v>13515</v>
      </c>
    </row>
    <row r="22" spans="1:7" ht="12.75">
      <c r="A22" s="15">
        <f t="shared" si="0"/>
        <v>15</v>
      </c>
      <c r="B22" s="25" t="s">
        <v>69</v>
      </c>
      <c r="C22" s="3">
        <v>408175.42244892515</v>
      </c>
      <c r="D22" s="3">
        <v>106546</v>
      </c>
      <c r="E22" s="22">
        <v>25</v>
      </c>
      <c r="F22" s="3">
        <v>102044</v>
      </c>
      <c r="G22" s="3">
        <v>4502</v>
      </c>
    </row>
    <row r="23" spans="1:7" ht="12.75">
      <c r="A23" s="15">
        <f t="shared" si="0"/>
        <v>16</v>
      </c>
      <c r="B23" s="25" t="s">
        <v>70</v>
      </c>
      <c r="C23" s="3">
        <v>463120.58036719484</v>
      </c>
      <c r="D23" s="3">
        <v>120778</v>
      </c>
      <c r="E23" s="22">
        <v>26</v>
      </c>
      <c r="F23" s="3">
        <v>120411</v>
      </c>
      <c r="G23" s="3">
        <v>367</v>
      </c>
    </row>
    <row r="24" spans="1:7" ht="12.75">
      <c r="A24" s="15">
        <f t="shared" si="0"/>
        <v>17</v>
      </c>
      <c r="B24" s="24" t="s">
        <v>71</v>
      </c>
      <c r="C24" s="3">
        <v>137735.93173452123</v>
      </c>
      <c r="D24" s="3">
        <v>63619</v>
      </c>
      <c r="E24" s="22">
        <v>45</v>
      </c>
      <c r="F24" s="3">
        <v>61981</v>
      </c>
      <c r="G24" s="3">
        <v>1638</v>
      </c>
    </row>
    <row r="25" spans="1:7" ht="12.75">
      <c r="A25" s="15">
        <f t="shared" si="0"/>
        <v>18</v>
      </c>
      <c r="B25" s="25" t="s">
        <v>72</v>
      </c>
      <c r="C25" s="3">
        <v>311365.3763730002</v>
      </c>
      <c r="D25" s="3">
        <v>76774</v>
      </c>
      <c r="E25" s="22"/>
      <c r="F25" s="3">
        <v>0</v>
      </c>
      <c r="G25" s="3">
        <v>76774</v>
      </c>
    </row>
    <row r="26" spans="1:7" ht="12.75">
      <c r="A26" s="15">
        <f t="shared" si="0"/>
        <v>19</v>
      </c>
      <c r="B26" s="25" t="s">
        <v>73</v>
      </c>
      <c r="C26" s="3">
        <v>152375.5360817371</v>
      </c>
      <c r="D26" s="3">
        <v>61226</v>
      </c>
      <c r="E26" s="22">
        <v>40</v>
      </c>
      <c r="F26" s="3">
        <v>60950</v>
      </c>
      <c r="G26" s="3">
        <v>276</v>
      </c>
    </row>
    <row r="27" spans="1:7" ht="12.75">
      <c r="A27" s="15">
        <f t="shared" si="0"/>
        <v>20</v>
      </c>
      <c r="B27" s="25" t="s">
        <v>74</v>
      </c>
      <c r="C27" s="3">
        <v>85377.7</v>
      </c>
      <c r="D27" s="3">
        <v>35201</v>
      </c>
      <c r="E27" s="22">
        <v>40</v>
      </c>
      <c r="F27" s="3">
        <v>34151</v>
      </c>
      <c r="G27" s="3">
        <v>1050</v>
      </c>
    </row>
    <row r="28" spans="1:7" ht="12.75">
      <c r="A28" s="15">
        <f t="shared" si="0"/>
        <v>21</v>
      </c>
      <c r="B28" s="25" t="s">
        <v>75</v>
      </c>
      <c r="C28" s="3">
        <v>175668.89662489973</v>
      </c>
      <c r="D28" s="3">
        <v>79662</v>
      </c>
      <c r="E28" s="22">
        <v>42</v>
      </c>
      <c r="F28" s="3">
        <v>73781</v>
      </c>
      <c r="G28" s="3">
        <v>5881</v>
      </c>
    </row>
    <row r="29" spans="1:7" ht="12.75">
      <c r="A29" s="15">
        <f t="shared" si="0"/>
        <v>22</v>
      </c>
      <c r="B29" s="25" t="s">
        <v>76</v>
      </c>
      <c r="C29" s="3">
        <v>409606.61</v>
      </c>
      <c r="D29" s="3">
        <v>45574</v>
      </c>
      <c r="E29" s="22">
        <v>11</v>
      </c>
      <c r="F29" s="3">
        <v>45057</v>
      </c>
      <c r="G29" s="3">
        <v>517</v>
      </c>
    </row>
    <row r="30" spans="1:7" ht="12.75">
      <c r="A30" s="15">
        <f t="shared" si="0"/>
        <v>23</v>
      </c>
      <c r="B30" s="25" t="s">
        <v>77</v>
      </c>
      <c r="C30" s="3">
        <v>51148.353111219294</v>
      </c>
      <c r="D30" s="3">
        <v>38230</v>
      </c>
      <c r="E30" s="22">
        <v>50</v>
      </c>
      <c r="F30" s="3">
        <v>25574</v>
      </c>
      <c r="G30" s="3">
        <v>12656</v>
      </c>
    </row>
    <row r="31" spans="1:7" ht="12.75">
      <c r="A31" s="15">
        <f t="shared" si="0"/>
        <v>24</v>
      </c>
      <c r="B31" s="25" t="s">
        <v>78</v>
      </c>
      <c r="C31" s="3">
        <v>102673.90301430789</v>
      </c>
      <c r="D31" s="3">
        <v>56860</v>
      </c>
      <c r="E31" s="22">
        <v>52</v>
      </c>
      <c r="F31" s="3">
        <v>53390</v>
      </c>
      <c r="G31" s="3">
        <v>3470</v>
      </c>
    </row>
    <row r="32" spans="1:7" ht="12.75">
      <c r="A32" s="15">
        <f t="shared" si="0"/>
        <v>25</v>
      </c>
      <c r="B32" s="25" t="s">
        <v>79</v>
      </c>
      <c r="C32" s="3">
        <v>243552.32103779033</v>
      </c>
      <c r="D32" s="3">
        <v>101798</v>
      </c>
      <c r="E32" s="22">
        <v>40</v>
      </c>
      <c r="F32" s="3">
        <v>97421</v>
      </c>
      <c r="G32" s="3">
        <v>4377</v>
      </c>
    </row>
    <row r="33" spans="1:7" ht="12.75">
      <c r="A33" s="15">
        <f t="shared" si="0"/>
        <v>26</v>
      </c>
      <c r="B33" s="25" t="s">
        <v>80</v>
      </c>
      <c r="C33" s="3">
        <v>92579.47810410001</v>
      </c>
      <c r="D33" s="3">
        <v>68977</v>
      </c>
      <c r="E33" s="22">
        <v>60</v>
      </c>
      <c r="F33" s="3">
        <v>55548</v>
      </c>
      <c r="G33" s="3">
        <v>13429</v>
      </c>
    </row>
    <row r="34" spans="1:7" ht="12.75">
      <c r="A34" s="15">
        <f t="shared" si="0"/>
        <v>27</v>
      </c>
      <c r="B34" s="25" t="s">
        <v>81</v>
      </c>
      <c r="C34" s="3">
        <v>93409.4592</v>
      </c>
      <c r="D34" s="3">
        <v>60742</v>
      </c>
      <c r="E34" s="22">
        <v>50</v>
      </c>
      <c r="F34" s="3">
        <v>46705</v>
      </c>
      <c r="G34" s="3">
        <v>14037</v>
      </c>
    </row>
    <row r="35" spans="1:7" ht="12.75">
      <c r="A35" s="60" t="s">
        <v>98</v>
      </c>
      <c r="B35" s="61"/>
      <c r="C35" s="3"/>
      <c r="D35" s="3">
        <v>485000</v>
      </c>
      <c r="E35" s="2"/>
      <c r="F35" s="3"/>
      <c r="G35" s="3">
        <v>485000</v>
      </c>
    </row>
    <row r="36" spans="1:7" ht="12.75">
      <c r="A36" s="59" t="s">
        <v>3</v>
      </c>
      <c r="B36" s="59"/>
      <c r="C36" s="3">
        <v>17526707.32555438</v>
      </c>
      <c r="D36" s="3">
        <v>2425718</v>
      </c>
      <c r="E36" s="2"/>
      <c r="F36" s="3">
        <v>1460862</v>
      </c>
      <c r="G36" s="3">
        <v>964856</v>
      </c>
    </row>
  </sheetData>
  <sheetProtection/>
  <mergeCells count="10">
    <mergeCell ref="A35:B35"/>
    <mergeCell ref="B1:G2"/>
    <mergeCell ref="A4:A7"/>
    <mergeCell ref="B4:B7"/>
    <mergeCell ref="C4:C7"/>
    <mergeCell ref="D4:D7"/>
    <mergeCell ref="E4:E7"/>
    <mergeCell ref="F4:F7"/>
    <mergeCell ref="G4:G7"/>
    <mergeCell ref="A36:B36"/>
  </mergeCells>
  <conditionalFormatting sqref="G8:G36">
    <cfRule type="cellIs" priority="10" dxfId="0" operator="lessThan" stopIfTrue="1">
      <formula>0</formula>
    </cfRule>
  </conditionalFormatting>
  <conditionalFormatting sqref="D35">
    <cfRule type="cellIs" priority="6" dxfId="0" operator="lessThan" stopIfTrue="1">
      <formula>0</formula>
    </cfRule>
  </conditionalFormatting>
  <printOptions/>
  <pageMargins left="0.3937007874015748" right="0.11811023622047245" top="0.5905511811023623" bottom="0.2362204724409449" header="0.4330708661417323" footer="0.2362204724409449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6"/>
  <sheetViews>
    <sheetView showZero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/>
  <cols>
    <col min="1" max="1" width="3.625" style="9" customWidth="1"/>
    <col min="2" max="2" width="22.75390625" style="9" customWidth="1"/>
    <col min="3" max="3" width="12.125" style="9" customWidth="1"/>
    <col min="4" max="4" width="13.25390625" style="9" customWidth="1"/>
    <col min="5" max="5" width="12.25390625" style="9" customWidth="1"/>
    <col min="6" max="6" width="10.625" style="9" customWidth="1"/>
    <col min="7" max="7" width="12.125" style="9" customWidth="1"/>
    <col min="8" max="16384" width="9.125" style="9" customWidth="1"/>
  </cols>
  <sheetData>
    <row r="1" spans="1:7" ht="24" customHeight="1">
      <c r="A1" s="26"/>
      <c r="B1" s="45" t="s">
        <v>114</v>
      </c>
      <c r="C1" s="45"/>
      <c r="D1" s="45"/>
      <c r="E1" s="45"/>
      <c r="F1" s="45"/>
      <c r="G1" s="45"/>
    </row>
    <row r="2" spans="1:7" ht="16.5" customHeight="1">
      <c r="A2" s="26"/>
      <c r="B2" s="45"/>
      <c r="C2" s="45"/>
      <c r="D2" s="45"/>
      <c r="E2" s="45"/>
      <c r="F2" s="45"/>
      <c r="G2" s="45"/>
    </row>
    <row r="3" spans="1:7" ht="19.5">
      <c r="A3" s="26"/>
      <c r="B3" s="27"/>
      <c r="C3" s="27"/>
      <c r="D3" s="27"/>
      <c r="E3" s="27"/>
      <c r="F3" s="28"/>
      <c r="G3" s="28" t="s">
        <v>83</v>
      </c>
    </row>
    <row r="4" spans="1:7" ht="18.75" customHeight="1">
      <c r="A4" s="58" t="s">
        <v>30</v>
      </c>
      <c r="B4" s="58" t="s">
        <v>31</v>
      </c>
      <c r="C4" s="63" t="s">
        <v>84</v>
      </c>
      <c r="D4" s="63" t="s">
        <v>117</v>
      </c>
      <c r="E4" s="66" t="s">
        <v>118</v>
      </c>
      <c r="F4" s="63" t="s">
        <v>85</v>
      </c>
      <c r="G4" s="62" t="s">
        <v>119</v>
      </c>
    </row>
    <row r="5" spans="1:7" ht="23.25" customHeight="1">
      <c r="A5" s="58"/>
      <c r="B5" s="58"/>
      <c r="C5" s="64"/>
      <c r="D5" s="64"/>
      <c r="E5" s="67"/>
      <c r="F5" s="64"/>
      <c r="G5" s="62"/>
    </row>
    <row r="6" spans="1:7" ht="20.25" customHeight="1">
      <c r="A6" s="58"/>
      <c r="B6" s="58"/>
      <c r="C6" s="64"/>
      <c r="D6" s="64"/>
      <c r="E6" s="67"/>
      <c r="F6" s="64"/>
      <c r="G6" s="62"/>
    </row>
    <row r="7" spans="1:7" ht="28.5" customHeight="1">
      <c r="A7" s="58"/>
      <c r="B7" s="58"/>
      <c r="C7" s="65"/>
      <c r="D7" s="65"/>
      <c r="E7" s="68"/>
      <c r="F7" s="65"/>
      <c r="G7" s="62"/>
    </row>
    <row r="8" spans="1:7" ht="12.75">
      <c r="A8" s="15">
        <v>1</v>
      </c>
      <c r="B8" s="23" t="s">
        <v>56</v>
      </c>
      <c r="C8" s="3">
        <v>10434501.03261296</v>
      </c>
      <c r="D8" s="3">
        <v>11907</v>
      </c>
      <c r="E8" s="21"/>
      <c r="F8" s="3">
        <v>0</v>
      </c>
      <c r="G8" s="3">
        <v>11907</v>
      </c>
    </row>
    <row r="9" spans="1:7" ht="12.75">
      <c r="A9" s="15">
        <f>A8+1</f>
        <v>2</v>
      </c>
      <c r="B9" s="24" t="s">
        <v>57</v>
      </c>
      <c r="C9" s="3">
        <v>908123.4856</v>
      </c>
      <c r="D9" s="3">
        <v>147079</v>
      </c>
      <c r="E9" s="22">
        <v>16</v>
      </c>
      <c r="F9" s="3">
        <v>145300</v>
      </c>
      <c r="G9" s="3">
        <v>1779</v>
      </c>
    </row>
    <row r="10" spans="1:7" ht="12.75">
      <c r="A10" s="15">
        <f aca="true" t="shared" si="0" ref="A10:A34">A9+1</f>
        <v>3</v>
      </c>
      <c r="B10" s="24" t="s">
        <v>58</v>
      </c>
      <c r="C10" s="3">
        <v>922736.9999129041</v>
      </c>
      <c r="D10" s="3">
        <v>110922</v>
      </c>
      <c r="E10" s="22"/>
      <c r="F10" s="3">
        <v>0</v>
      </c>
      <c r="G10" s="3">
        <v>110922</v>
      </c>
    </row>
    <row r="11" spans="1:7" ht="12.75">
      <c r="A11" s="15">
        <f t="shared" si="0"/>
        <v>4</v>
      </c>
      <c r="B11" s="25" t="s">
        <v>123</v>
      </c>
      <c r="C11" s="3">
        <v>1852155.9100780645</v>
      </c>
      <c r="D11" s="3">
        <v>41277</v>
      </c>
      <c r="E11" s="22">
        <v>2.2</v>
      </c>
      <c r="F11" s="3">
        <v>40747</v>
      </c>
      <c r="G11" s="3">
        <v>530</v>
      </c>
    </row>
    <row r="12" spans="1:7" ht="12.75">
      <c r="A12" s="15">
        <f t="shared" si="0"/>
        <v>5</v>
      </c>
      <c r="B12" s="23" t="s">
        <v>59</v>
      </c>
      <c r="C12" s="3">
        <v>217619.274796864</v>
      </c>
      <c r="D12" s="3">
        <v>104404</v>
      </c>
      <c r="E12" s="22">
        <v>47</v>
      </c>
      <c r="F12" s="3">
        <v>102281</v>
      </c>
      <c r="G12" s="3">
        <v>2123</v>
      </c>
    </row>
    <row r="13" spans="1:7" ht="12.75">
      <c r="A13" s="15">
        <f t="shared" si="0"/>
        <v>6</v>
      </c>
      <c r="B13" s="23" t="s">
        <v>60</v>
      </c>
      <c r="C13" s="3">
        <v>243006.15376966278</v>
      </c>
      <c r="D13" s="3">
        <v>82420</v>
      </c>
      <c r="E13" s="22">
        <v>33</v>
      </c>
      <c r="F13" s="3">
        <v>80192</v>
      </c>
      <c r="G13" s="3">
        <v>2228</v>
      </c>
    </row>
    <row r="14" spans="1:7" ht="12.75">
      <c r="A14" s="15">
        <f t="shared" si="0"/>
        <v>7</v>
      </c>
      <c r="B14" s="25" t="s">
        <v>61</v>
      </c>
      <c r="C14" s="3">
        <v>159614.05626660277</v>
      </c>
      <c r="D14" s="3">
        <v>64866</v>
      </c>
      <c r="E14" s="22">
        <v>40</v>
      </c>
      <c r="F14" s="3">
        <v>63846</v>
      </c>
      <c r="G14" s="3">
        <v>1020</v>
      </c>
    </row>
    <row r="15" spans="1:7" ht="12.75">
      <c r="A15" s="15">
        <f t="shared" si="0"/>
        <v>8</v>
      </c>
      <c r="B15" s="25" t="s">
        <v>62</v>
      </c>
      <c r="C15" s="3">
        <v>164709.53093582139</v>
      </c>
      <c r="D15" s="3">
        <v>72856</v>
      </c>
      <c r="E15" s="22">
        <v>44</v>
      </c>
      <c r="F15" s="3">
        <v>72472</v>
      </c>
      <c r="G15" s="3">
        <v>384</v>
      </c>
    </row>
    <row r="16" spans="1:7" ht="12.75">
      <c r="A16" s="15">
        <f t="shared" si="0"/>
        <v>9</v>
      </c>
      <c r="B16" s="25" t="s">
        <v>63</v>
      </c>
      <c r="C16" s="3">
        <v>116241.4048</v>
      </c>
      <c r="D16" s="3">
        <v>61860</v>
      </c>
      <c r="E16" s="22">
        <v>53</v>
      </c>
      <c r="F16" s="3">
        <v>61608</v>
      </c>
      <c r="G16" s="3">
        <v>252</v>
      </c>
    </row>
    <row r="17" spans="1:7" ht="12.75">
      <c r="A17" s="15">
        <f t="shared" si="0"/>
        <v>10</v>
      </c>
      <c r="B17" s="25" t="s">
        <v>64</v>
      </c>
      <c r="C17" s="3">
        <v>184681.4000296084</v>
      </c>
      <c r="D17" s="3">
        <v>93311</v>
      </c>
      <c r="E17" s="22">
        <v>50</v>
      </c>
      <c r="F17" s="3">
        <v>92341</v>
      </c>
      <c r="G17" s="3">
        <v>970</v>
      </c>
    </row>
    <row r="18" spans="1:7" ht="12.75">
      <c r="A18" s="15">
        <f t="shared" si="0"/>
        <v>11</v>
      </c>
      <c r="B18" s="23" t="s">
        <v>65</v>
      </c>
      <c r="C18" s="3">
        <v>48742.52</v>
      </c>
      <c r="D18" s="3">
        <v>35837</v>
      </c>
      <c r="E18" s="22">
        <v>65</v>
      </c>
      <c r="F18" s="3">
        <v>31683</v>
      </c>
      <c r="G18" s="3">
        <v>4154</v>
      </c>
    </row>
    <row r="19" spans="1:7" ht="12.75">
      <c r="A19" s="15">
        <f t="shared" si="0"/>
        <v>12</v>
      </c>
      <c r="B19" s="25" t="s">
        <v>66</v>
      </c>
      <c r="C19" s="3">
        <v>210117.25200000004</v>
      </c>
      <c r="D19" s="3">
        <v>64185</v>
      </c>
      <c r="E19" s="22"/>
      <c r="F19" s="3">
        <v>0</v>
      </c>
      <c r="G19" s="3">
        <v>64185</v>
      </c>
    </row>
    <row r="20" spans="1:7" ht="12.75">
      <c r="A20" s="15">
        <f t="shared" si="0"/>
        <v>13</v>
      </c>
      <c r="B20" s="25" t="s">
        <v>67</v>
      </c>
      <c r="C20" s="3">
        <v>51840.28914185552</v>
      </c>
      <c r="D20" s="3">
        <v>30550</v>
      </c>
      <c r="E20" s="22">
        <v>55.509</v>
      </c>
      <c r="F20" s="3">
        <v>28776</v>
      </c>
      <c r="G20" s="3">
        <v>1774</v>
      </c>
    </row>
    <row r="21" spans="1:7" ht="12.75">
      <c r="A21" s="15">
        <f t="shared" si="0"/>
        <v>14</v>
      </c>
      <c r="B21" s="25" t="s">
        <v>68</v>
      </c>
      <c r="C21" s="3">
        <v>114446.57992392471</v>
      </c>
      <c r="D21" s="3">
        <v>26126</v>
      </c>
      <c r="E21" s="22">
        <v>20</v>
      </c>
      <c r="F21" s="3">
        <v>22889</v>
      </c>
      <c r="G21" s="3">
        <v>3237</v>
      </c>
    </row>
    <row r="22" spans="1:7" ht="12.75">
      <c r="A22" s="15">
        <f t="shared" si="0"/>
        <v>15</v>
      </c>
      <c r="B22" s="25" t="s">
        <v>69</v>
      </c>
      <c r="C22" s="3">
        <v>437631.6494856564</v>
      </c>
      <c r="D22" s="3">
        <v>105449</v>
      </c>
      <c r="E22" s="22">
        <v>24</v>
      </c>
      <c r="F22" s="3">
        <v>105032</v>
      </c>
      <c r="G22" s="3">
        <v>417</v>
      </c>
    </row>
    <row r="23" spans="1:7" ht="12.75">
      <c r="A23" s="15">
        <f t="shared" si="0"/>
        <v>16</v>
      </c>
      <c r="B23" s="25" t="s">
        <v>70</v>
      </c>
      <c r="C23" s="3">
        <v>496648.57402849215</v>
      </c>
      <c r="D23" s="3">
        <v>118945</v>
      </c>
      <c r="E23" s="22">
        <v>23</v>
      </c>
      <c r="F23" s="3">
        <v>114229</v>
      </c>
      <c r="G23" s="3">
        <v>4716</v>
      </c>
    </row>
    <row r="24" spans="1:7" ht="12.75">
      <c r="A24" s="15">
        <f t="shared" si="0"/>
        <v>17</v>
      </c>
      <c r="B24" s="24" t="s">
        <v>71</v>
      </c>
      <c r="C24" s="3">
        <v>154733.12661461032</v>
      </c>
      <c r="D24" s="3">
        <v>62389</v>
      </c>
      <c r="E24" s="22">
        <v>40</v>
      </c>
      <c r="F24" s="3">
        <v>61893</v>
      </c>
      <c r="G24" s="3">
        <v>496</v>
      </c>
    </row>
    <row r="25" spans="1:7" ht="12.75">
      <c r="A25" s="15">
        <f t="shared" si="0"/>
        <v>18</v>
      </c>
      <c r="B25" s="25" t="s">
        <v>72</v>
      </c>
      <c r="C25" s="3">
        <v>330047.2989553802</v>
      </c>
      <c r="D25" s="3">
        <v>75729</v>
      </c>
      <c r="E25" s="22"/>
      <c r="F25" s="3">
        <v>0</v>
      </c>
      <c r="G25" s="3">
        <v>75729</v>
      </c>
    </row>
    <row r="26" spans="1:7" ht="12.75">
      <c r="A26" s="15">
        <f t="shared" si="0"/>
        <v>19</v>
      </c>
      <c r="B26" s="25" t="s">
        <v>73</v>
      </c>
      <c r="C26" s="3">
        <v>167575.5661023144</v>
      </c>
      <c r="D26" s="3">
        <v>60391</v>
      </c>
      <c r="E26" s="22">
        <v>35</v>
      </c>
      <c r="F26" s="3">
        <v>58651</v>
      </c>
      <c r="G26" s="3">
        <v>1740</v>
      </c>
    </row>
    <row r="27" spans="1:7" ht="12.75">
      <c r="A27" s="15">
        <f t="shared" si="0"/>
        <v>20</v>
      </c>
      <c r="B27" s="25" t="s">
        <v>74</v>
      </c>
      <c r="C27" s="3">
        <v>90500.362</v>
      </c>
      <c r="D27" s="3">
        <v>34478</v>
      </c>
      <c r="E27" s="22">
        <v>34</v>
      </c>
      <c r="F27" s="3">
        <v>30770</v>
      </c>
      <c r="G27" s="3">
        <v>3708</v>
      </c>
    </row>
    <row r="28" spans="1:7" ht="12.75">
      <c r="A28" s="15">
        <f t="shared" si="0"/>
        <v>21</v>
      </c>
      <c r="B28" s="25" t="s">
        <v>75</v>
      </c>
      <c r="C28" s="3">
        <v>196204.3213865206</v>
      </c>
      <c r="D28" s="3">
        <v>78808</v>
      </c>
      <c r="E28" s="22">
        <v>40</v>
      </c>
      <c r="F28" s="3">
        <v>78482</v>
      </c>
      <c r="G28" s="3">
        <v>326</v>
      </c>
    </row>
    <row r="29" spans="1:7" ht="12.75">
      <c r="A29" s="15">
        <f t="shared" si="0"/>
        <v>22</v>
      </c>
      <c r="B29" s="25" t="s">
        <v>76</v>
      </c>
      <c r="C29" s="3">
        <v>464201.73803962395</v>
      </c>
      <c r="D29" s="3">
        <v>40255</v>
      </c>
      <c r="E29" s="22">
        <v>8.5</v>
      </c>
      <c r="F29" s="3">
        <v>39457</v>
      </c>
      <c r="G29" s="3">
        <v>798</v>
      </c>
    </row>
    <row r="30" spans="1:7" ht="12.75">
      <c r="A30" s="15">
        <f t="shared" si="0"/>
        <v>23</v>
      </c>
      <c r="B30" s="25" t="s">
        <v>77</v>
      </c>
      <c r="C30" s="3">
        <v>60270.47406055782</v>
      </c>
      <c r="D30" s="3">
        <v>37081</v>
      </c>
      <c r="E30" s="22">
        <v>60</v>
      </c>
      <c r="F30" s="3">
        <v>36162</v>
      </c>
      <c r="G30" s="3">
        <v>919</v>
      </c>
    </row>
    <row r="31" spans="1:7" ht="12.75">
      <c r="A31" s="15">
        <f t="shared" si="0"/>
        <v>24</v>
      </c>
      <c r="B31" s="25" t="s">
        <v>78</v>
      </c>
      <c r="C31" s="3">
        <v>110785.14135243822</v>
      </c>
      <c r="D31" s="3">
        <v>56203</v>
      </c>
      <c r="E31" s="22">
        <v>50</v>
      </c>
      <c r="F31" s="3">
        <v>55393</v>
      </c>
      <c r="G31" s="3">
        <v>810</v>
      </c>
    </row>
    <row r="32" spans="1:7" ht="12.75">
      <c r="A32" s="15">
        <f t="shared" si="0"/>
        <v>25</v>
      </c>
      <c r="B32" s="25" t="s">
        <v>79</v>
      </c>
      <c r="C32" s="3">
        <v>266217.0417317554</v>
      </c>
      <c r="D32" s="3">
        <v>101070</v>
      </c>
      <c r="E32" s="22">
        <v>37</v>
      </c>
      <c r="F32" s="3">
        <v>98500</v>
      </c>
      <c r="G32" s="3">
        <v>2570</v>
      </c>
    </row>
    <row r="33" spans="1:7" ht="12.75">
      <c r="A33" s="15">
        <f t="shared" si="0"/>
        <v>26</v>
      </c>
      <c r="B33" s="25" t="s">
        <v>80</v>
      </c>
      <c r="C33" s="3">
        <v>108041.8061004943</v>
      </c>
      <c r="D33" s="3">
        <v>67969</v>
      </c>
      <c r="E33" s="22">
        <v>60</v>
      </c>
      <c r="F33" s="3">
        <v>64825</v>
      </c>
      <c r="G33" s="3">
        <v>3144</v>
      </c>
    </row>
    <row r="34" spans="1:7" ht="12.75">
      <c r="A34" s="15">
        <f t="shared" si="0"/>
        <v>27</v>
      </c>
      <c r="B34" s="25" t="s">
        <v>81</v>
      </c>
      <c r="C34" s="3">
        <v>106615.12134399998</v>
      </c>
      <c r="D34" s="3">
        <v>59873</v>
      </c>
      <c r="E34" s="22">
        <v>55</v>
      </c>
      <c r="F34" s="3">
        <v>58638</v>
      </c>
      <c r="G34" s="3">
        <v>1235</v>
      </c>
    </row>
    <row r="35" spans="1:7" ht="12.75">
      <c r="A35" s="60" t="s">
        <v>98</v>
      </c>
      <c r="B35" s="61"/>
      <c r="C35" s="3"/>
      <c r="D35" s="3">
        <v>460000</v>
      </c>
      <c r="E35" s="2"/>
      <c r="F35" s="3"/>
      <c r="G35" s="3">
        <v>460000</v>
      </c>
    </row>
    <row r="36" spans="1:7" ht="12.75">
      <c r="A36" s="59" t="s">
        <v>3</v>
      </c>
      <c r="B36" s="59"/>
      <c r="C36" s="3">
        <v>18618008.111070115</v>
      </c>
      <c r="D36" s="3">
        <v>2306240</v>
      </c>
      <c r="E36" s="2"/>
      <c r="F36" s="3">
        <v>1544167</v>
      </c>
      <c r="G36" s="3">
        <v>762073</v>
      </c>
    </row>
  </sheetData>
  <sheetProtection/>
  <mergeCells count="10">
    <mergeCell ref="A36:B36"/>
    <mergeCell ref="A35:B35"/>
    <mergeCell ref="B1:G2"/>
    <mergeCell ref="A4:A7"/>
    <mergeCell ref="B4:B7"/>
    <mergeCell ref="C4:C7"/>
    <mergeCell ref="D4:D7"/>
    <mergeCell ref="E4:E7"/>
    <mergeCell ref="F4:F7"/>
    <mergeCell ref="G4:G7"/>
  </mergeCells>
  <conditionalFormatting sqref="G8:G36">
    <cfRule type="cellIs" priority="4" dxfId="0" operator="lessThan" stopIfTrue="1">
      <formula>0</formula>
    </cfRule>
  </conditionalFormatting>
  <conditionalFormatting sqref="D35">
    <cfRule type="cellIs" priority="1" dxfId="0" operator="lessThan" stopIfTrue="1">
      <formula>0</formula>
    </cfRule>
  </conditionalFormatting>
  <printOptions/>
  <pageMargins left="0.3937007874015748" right="0.11811023622047245" top="0.5905511811023623" bottom="0.2362204724409449" header="0.4330708661417323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Finansov Departament</cp:lastModifiedBy>
  <cp:lastPrinted>2023-10-26T13:20:43Z</cp:lastPrinted>
  <dcterms:created xsi:type="dcterms:W3CDTF">2001-10-04T06:41:09Z</dcterms:created>
  <dcterms:modified xsi:type="dcterms:W3CDTF">2023-10-26T13:20:50Z</dcterms:modified>
  <cp:category/>
  <cp:version/>
  <cp:contentType/>
  <cp:contentStatus/>
</cp:coreProperties>
</file>