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2015" sheetId="1" r:id="rId1"/>
    <sheet name="2016" sheetId="4" r:id="rId2"/>
  </sheets>
  <calcPr calcId="124519"/>
</workbook>
</file>

<file path=xl/calcChain.xml><?xml version="1.0" encoding="utf-8"?>
<calcChain xmlns="http://schemas.openxmlformats.org/spreadsheetml/2006/main">
  <c r="P32" i="4"/>
  <c r="M32"/>
  <c r="J32"/>
  <c r="G32"/>
  <c r="D32"/>
  <c r="P32" i="1"/>
  <c r="M32"/>
  <c r="J32"/>
  <c r="G32"/>
  <c r="D32"/>
  <c r="R32" i="4"/>
  <c r="Q32"/>
  <c r="O32"/>
  <c r="N32"/>
  <c r="L32"/>
  <c r="K32"/>
  <c r="I32"/>
  <c r="H32"/>
  <c r="F32"/>
  <c r="E32"/>
  <c r="C32"/>
  <c r="B32"/>
  <c r="R32" i="1"/>
  <c r="Q32"/>
  <c r="O32"/>
  <c r="N32"/>
  <c r="L32"/>
  <c r="K32"/>
  <c r="I32"/>
  <c r="H32"/>
  <c r="F32"/>
  <c r="E32"/>
  <c r="C32"/>
  <c r="B32"/>
  <c r="P6" i="4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5"/>
  <c r="G5"/>
  <c r="P6" i="1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5"/>
  <c r="D6" l="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5"/>
</calcChain>
</file>

<file path=xl/sharedStrings.xml><?xml version="1.0" encoding="utf-8"?>
<sst xmlns="http://schemas.openxmlformats.org/spreadsheetml/2006/main" count="108" uniqueCount="41">
  <si>
    <t>Наименование муниципального образования</t>
  </si>
  <si>
    <t xml:space="preserve">план </t>
  </si>
  <si>
    <t>исполнение</t>
  </si>
  <si>
    <t>Безвозмездные поступления</t>
  </si>
  <si>
    <t>Расходы, всего</t>
  </si>
  <si>
    <t xml:space="preserve">Доходы, всего </t>
  </si>
  <si>
    <t>Результат исполнения бюджета (дефицит/профицит)</t>
  </si>
  <si>
    <t>Малоархангельский район</t>
  </si>
  <si>
    <t>Шаблыкинский район</t>
  </si>
  <si>
    <t>г. Орел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</si>
  <si>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</si>
  <si>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</si>
  <si>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</si>
  <si>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</si>
  <si>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</si>
  <si>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</si>
  <si>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</si>
  <si>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</si>
  <si>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</si>
  <si>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</si>
  <si>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</si>
  <si>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</si>
  <si>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Мценский район</t>
  </si>
  <si>
    <t>Новодеревеньковский район</t>
  </si>
  <si>
    <t>Новосильский район</t>
  </si>
  <si>
    <t>Орловский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</si>
  <si>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</si>
  <si>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</si>
  <si>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</si>
  <si>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</si>
  <si>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</si>
  <si>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</si>
  <si>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г. Ливны</t>
  </si>
  <si>
    <t>г. Мценск</t>
  </si>
  <si>
    <t>(тыс. руб.)</t>
  </si>
  <si>
    <t>Итого</t>
  </si>
  <si>
    <t>в том числе налоговые и неналоговые доходы</t>
  </si>
  <si>
    <t>в том числе безвозмездные поступления от других бюджетов бюджетной системы</t>
  </si>
  <si>
    <t>% испол-нения</t>
  </si>
  <si>
    <t>Информация об исполнении консолидированных бюджетов муниципальных районов и городских округов Орловской области за 2015 год</t>
  </si>
  <si>
    <t>Информация об исполнении консолидированных бюджетов муниципальных районов и городских округов Орловской области за 2016 год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</si>
</sst>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workbookViewId="0">
      <selection activeCell="B4" sqref="B4:R4"/>
    </sheetView>
  </sheetViews>
  <sheetFormatPr defaultRowHeight="15"/>
  <cols>
    <col min="1" max="1" width="20.85546875" customWidth="1"/>
    <col min="2" max="3" width="13" customWidth="1"/>
    <col min="4" max="4" width="9.85546875" customWidth="1"/>
    <col min="5" max="5" width="12.7109375" customWidth="1"/>
    <col min="6" max="6" width="11.7109375" customWidth="1"/>
    <col min="7" max="7" width="9.85546875" customWidth="1"/>
    <col min="8" max="8" width="12.28515625" customWidth="1"/>
    <col min="9" max="9" width="12.7109375" customWidth="1"/>
    <col min="10" max="10" width="10.7109375" customWidth="1"/>
    <col min="11" max="12" width="12" customWidth="1"/>
    <col min="13" max="13" width="9.7109375" customWidth="1"/>
    <col min="14" max="14" width="13.5703125" customWidth="1"/>
    <col min="15" max="15" width="13" customWidth="1"/>
    <col min="16" max="16" width="9.42578125" customWidth="1"/>
    <col min="17" max="17" width="10.85546875" bestFit="1" customWidth="1"/>
    <col min="18" max="18" width="11.28515625" customWidth="1"/>
  </cols>
  <sheetData>
    <row r="1" spans="1:18" ht="38.25" customHeight="1">
      <c r="A1" s="19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>
      <c r="R2" t="s">
        <v>34</v>
      </c>
    </row>
    <row r="3" spans="1:18" ht="60" customHeight="1">
      <c r="A3" s="14" t="s">
        <v>0</v>
      </c>
      <c r="B3" s="11" t="s">
        <v>5</v>
      </c>
      <c r="C3" s="12"/>
      <c r="D3" s="13"/>
      <c r="E3" s="16" t="s">
        <v>36</v>
      </c>
      <c r="F3" s="17"/>
      <c r="G3" s="18"/>
      <c r="H3" s="11" t="s">
        <v>3</v>
      </c>
      <c r="I3" s="12"/>
      <c r="J3" s="13"/>
      <c r="K3" s="16" t="s">
        <v>37</v>
      </c>
      <c r="L3" s="17"/>
      <c r="M3" s="18"/>
      <c r="N3" s="11" t="s">
        <v>4</v>
      </c>
      <c r="O3" s="12"/>
      <c r="P3" s="13"/>
      <c r="Q3" s="10" t="s">
        <v>6</v>
      </c>
      <c r="R3" s="10"/>
    </row>
    <row r="4" spans="1:18" ht="60.75" customHeight="1">
      <c r="A4" s="15"/>
      <c r="B4" s="20" t="s">
        <v>1</v>
      </c>
      <c r="C4" s="2" t="s">
        <v>2</v>
      </c>
      <c r="D4" s="21" t="s">
        <v>38</v>
      </c>
      <c r="E4" s="20" t="s">
        <v>1</v>
      </c>
      <c r="F4" s="2" t="s">
        <v>2</v>
      </c>
      <c r="G4" s="21" t="s">
        <v>38</v>
      </c>
      <c r="H4" s="20" t="s">
        <v>1</v>
      </c>
      <c r="I4" s="2" t="s">
        <v>2</v>
      </c>
      <c r="J4" s="21" t="s">
        <v>38</v>
      </c>
      <c r="K4" s="20" t="s">
        <v>1</v>
      </c>
      <c r="L4" s="2" t="s">
        <v>2</v>
      </c>
      <c r="M4" s="21" t="s">
        <v>38</v>
      </c>
      <c r="N4" s="20" t="s">
        <v>1</v>
      </c>
      <c r="O4" s="2" t="s">
        <v>2</v>
      </c>
      <c r="P4" s="21" t="s">
        <v>38</v>
      </c>
      <c r="Q4" s="20" t="s">
        <v>1</v>
      </c>
      <c r="R4" s="2" t="s">
        <v>2</v>
      </c>
    </row>
    <row r="5" spans="1:18" ht="15" customHeight="1">
      <c r="A5" s="1" t="s">
        <v>9</v>
      </c>
      <c r="B5" s="4">
        <v>6380162.9000000004</v>
      </c>
      <c r="C5" s="4">
        <v>5767339.2999999998</v>
      </c>
      <c r="D5" s="5">
        <f>C5/B5*100</f>
        <v>90.394859667297837</v>
      </c>
      <c r="E5" s="4">
        <v>2536446.6</v>
      </c>
      <c r="F5" s="4">
        <v>2469794.59032</v>
      </c>
      <c r="G5" s="6">
        <f>F5/E5*100</f>
        <v>97.372228941070546</v>
      </c>
      <c r="H5" s="4">
        <v>3843716.3320800001</v>
      </c>
      <c r="I5" s="4">
        <v>3297544.68089</v>
      </c>
      <c r="J5" s="6">
        <f>I5/H5*100</f>
        <v>85.790531766571775</v>
      </c>
      <c r="K5" s="4">
        <v>3842877.7216100004</v>
      </c>
      <c r="L5" s="4">
        <v>3296893.3014799999</v>
      </c>
      <c r="M5" s="6">
        <f>L5/K5*100</f>
        <v>85.79230306861659</v>
      </c>
      <c r="N5" s="4">
        <v>6759624.5309300004</v>
      </c>
      <c r="O5" s="4">
        <v>6074837.8278400004</v>
      </c>
      <c r="P5" s="6">
        <f>O5/N5*100</f>
        <v>89.869456506694661</v>
      </c>
      <c r="Q5" s="4">
        <v>-379461.59885000001</v>
      </c>
      <c r="R5" s="4">
        <v>-307498.55663000001</v>
      </c>
    </row>
    <row r="6" spans="1:18">
      <c r="A6" s="1" t="s">
        <v>32</v>
      </c>
      <c r="B6" s="4">
        <v>896094.4</v>
      </c>
      <c r="C6" s="4">
        <v>833326.7</v>
      </c>
      <c r="D6" s="5">
        <f t="shared" ref="D6:D31" si="0">C6/B6*100</f>
        <v>92.995414322419592</v>
      </c>
      <c r="E6" s="4">
        <v>322665.09999999998</v>
      </c>
      <c r="F6" s="4">
        <v>287614.26506999996</v>
      </c>
      <c r="G6" s="6">
        <f t="shared" ref="G6:G31" si="1">F6/E6*100</f>
        <v>89.137085191426024</v>
      </c>
      <c r="H6" s="4">
        <v>573429.34739999997</v>
      </c>
      <c r="I6" s="4">
        <v>545712.44333000004</v>
      </c>
      <c r="J6" s="6">
        <f t="shared" ref="J6:J31" si="2">I6/H6*100</f>
        <v>95.166465721422909</v>
      </c>
      <c r="K6" s="4">
        <v>567115.39339999994</v>
      </c>
      <c r="L6" s="4">
        <v>541808.08479999995</v>
      </c>
      <c r="M6" s="6">
        <f t="shared" ref="M6:M31" si="3">L6/K6*100</f>
        <v>95.53753805759419</v>
      </c>
      <c r="N6" s="4">
        <v>917170.51439000003</v>
      </c>
      <c r="O6" s="4">
        <v>864772.39388999995</v>
      </c>
      <c r="P6" s="6">
        <f t="shared" ref="P6:P31" si="4">O6/N6*100</f>
        <v>94.286981572357959</v>
      </c>
      <c r="Q6" s="4">
        <v>-21076.066989999999</v>
      </c>
      <c r="R6" s="4">
        <v>-31445.68549</v>
      </c>
    </row>
    <row r="7" spans="1:18">
      <c r="A7" s="1" t="s">
        <v>33</v>
      </c>
      <c r="B7" s="4">
        <v>696811.2</v>
      </c>
      <c r="C7" s="4">
        <v>660126.19999999995</v>
      </c>
      <c r="D7" s="5">
        <f t="shared" si="0"/>
        <v>94.735302762068116</v>
      </c>
      <c r="E7" s="4">
        <v>234430.6</v>
      </c>
      <c r="F7" s="4">
        <v>215797.70665000001</v>
      </c>
      <c r="G7" s="6">
        <f t="shared" si="1"/>
        <v>92.05185101688943</v>
      </c>
      <c r="H7" s="4">
        <v>462380.58198000002</v>
      </c>
      <c r="I7" s="4">
        <v>444328.45964999998</v>
      </c>
      <c r="J7" s="6">
        <f t="shared" si="2"/>
        <v>96.095830354143004</v>
      </c>
      <c r="K7" s="4">
        <v>461521.58198000002</v>
      </c>
      <c r="L7" s="4">
        <v>443469.45964999998</v>
      </c>
      <c r="M7" s="6">
        <f t="shared" si="3"/>
        <v>96.088563777981179</v>
      </c>
      <c r="N7" s="4">
        <v>709723.08724999998</v>
      </c>
      <c r="O7" s="4">
        <v>673438.08796999999</v>
      </c>
      <c r="P7" s="6">
        <f t="shared" si="4"/>
        <v>94.887442731982233</v>
      </c>
      <c r="Q7" s="4">
        <v>-12911.905269999999</v>
      </c>
      <c r="R7" s="4">
        <v>-13311.92167</v>
      </c>
    </row>
    <row r="8" spans="1:18">
      <c r="A8" s="1" t="s">
        <v>10</v>
      </c>
      <c r="B8" s="4">
        <v>343091.8</v>
      </c>
      <c r="C8" s="4">
        <v>318061.40000000002</v>
      </c>
      <c r="D8" s="5">
        <f t="shared" si="0"/>
        <v>92.704459855933607</v>
      </c>
      <c r="E8" s="4">
        <v>98303.3</v>
      </c>
      <c r="F8" s="4">
        <v>93405.72451</v>
      </c>
      <c r="G8" s="6">
        <f t="shared" si="1"/>
        <v>95.017893102266143</v>
      </c>
      <c r="H8" s="4">
        <v>244788.48215999999</v>
      </c>
      <c r="I8" s="4">
        <v>224655.72502000001</v>
      </c>
      <c r="J8" s="6">
        <f t="shared" si="2"/>
        <v>91.775447536440595</v>
      </c>
      <c r="K8" s="4">
        <v>244057.58215999999</v>
      </c>
      <c r="L8" s="4">
        <v>224729.47722999999</v>
      </c>
      <c r="M8" s="6">
        <f t="shared" si="3"/>
        <v>92.080514459358682</v>
      </c>
      <c r="N8" s="4">
        <v>350618.08948000002</v>
      </c>
      <c r="O8" s="4">
        <v>314219.85563999997</v>
      </c>
      <c r="P8" s="6">
        <f t="shared" si="4"/>
        <v>89.618837438198895</v>
      </c>
      <c r="Q8" s="4">
        <v>-7526.3073199999999</v>
      </c>
      <c r="R8" s="4">
        <v>3841.5938900000001</v>
      </c>
    </row>
    <row r="9" spans="1:18">
      <c r="A9" s="1" t="s">
        <v>11</v>
      </c>
      <c r="B9" s="4">
        <v>332260.3</v>
      </c>
      <c r="C9" s="4">
        <v>334039.2</v>
      </c>
      <c r="D9" s="5">
        <f t="shared" si="0"/>
        <v>100.53539348516811</v>
      </c>
      <c r="E9" s="4">
        <v>105809</v>
      </c>
      <c r="F9" s="4">
        <v>109391.44254</v>
      </c>
      <c r="G9" s="6">
        <f t="shared" si="1"/>
        <v>103.38576353618312</v>
      </c>
      <c r="H9" s="4">
        <v>226451.30512999999</v>
      </c>
      <c r="I9" s="4">
        <v>224647.75063999998</v>
      </c>
      <c r="J9" s="6">
        <f t="shared" si="2"/>
        <v>99.203557476091987</v>
      </c>
      <c r="K9" s="4">
        <v>226446.55512999999</v>
      </c>
      <c r="L9" s="4">
        <v>224330.50012000001</v>
      </c>
      <c r="M9" s="6">
        <f t="shared" si="3"/>
        <v>99.065538882326919</v>
      </c>
      <c r="N9" s="4">
        <v>342521.00513000001</v>
      </c>
      <c r="O9" s="4">
        <v>334125.31325000001</v>
      </c>
      <c r="P9" s="6">
        <f t="shared" si="4"/>
        <v>97.548853426722388</v>
      </c>
      <c r="Q9" s="4">
        <v>-10260.700000000001</v>
      </c>
      <c r="R9" s="4">
        <v>-86.120070000000013</v>
      </c>
    </row>
    <row r="10" spans="1:18">
      <c r="A10" s="1" t="s">
        <v>12</v>
      </c>
      <c r="B10" s="4">
        <v>218424.9</v>
      </c>
      <c r="C10" s="4">
        <v>217488.7</v>
      </c>
      <c r="D10" s="5">
        <f t="shared" si="0"/>
        <v>99.571385863058666</v>
      </c>
      <c r="E10" s="4">
        <v>79778.8</v>
      </c>
      <c r="F10" s="4">
        <v>80789.174350000001</v>
      </c>
      <c r="G10" s="6">
        <f t="shared" si="1"/>
        <v>101.26646972629321</v>
      </c>
      <c r="H10" s="4">
        <v>138646.13618</v>
      </c>
      <c r="I10" s="4">
        <v>136699.56906000001</v>
      </c>
      <c r="J10" s="6">
        <f t="shared" si="2"/>
        <v>98.596017766068272</v>
      </c>
      <c r="K10" s="4">
        <v>138313.73618000001</v>
      </c>
      <c r="L10" s="4">
        <v>136366.52393999998</v>
      </c>
      <c r="M10" s="6">
        <f t="shared" si="3"/>
        <v>98.592177253121164</v>
      </c>
      <c r="N10" s="4">
        <v>223269.58618000001</v>
      </c>
      <c r="O10" s="4">
        <v>219658.83388999998</v>
      </c>
      <c r="P10" s="6">
        <f t="shared" si="4"/>
        <v>98.382783633105745</v>
      </c>
      <c r="Q10" s="4">
        <v>-4844.6499999999996</v>
      </c>
      <c r="R10" s="4">
        <v>-2170.0904799999998</v>
      </c>
    </row>
    <row r="11" spans="1:18">
      <c r="A11" s="1" t="s">
        <v>13</v>
      </c>
      <c r="B11" s="4">
        <v>223384.1</v>
      </c>
      <c r="C11" s="4">
        <v>219748.5</v>
      </c>
      <c r="D11" s="5">
        <f t="shared" si="0"/>
        <v>98.372489358016082</v>
      </c>
      <c r="E11" s="4">
        <v>95604.4</v>
      </c>
      <c r="F11" s="4">
        <v>96859.213969999997</v>
      </c>
      <c r="G11" s="6">
        <f t="shared" si="1"/>
        <v>101.31250650597671</v>
      </c>
      <c r="H11" s="4">
        <v>127779.71956</v>
      </c>
      <c r="I11" s="4">
        <v>122889.25791</v>
      </c>
      <c r="J11" s="6">
        <f t="shared" si="2"/>
        <v>96.172740348124137</v>
      </c>
      <c r="K11" s="4">
        <v>127202.01956</v>
      </c>
      <c r="L11" s="4">
        <v>122580.65417000001</v>
      </c>
      <c r="M11" s="6">
        <f t="shared" si="3"/>
        <v>96.366908791239638</v>
      </c>
      <c r="N11" s="4">
        <v>211192.42855000001</v>
      </c>
      <c r="O11" s="4">
        <v>203513.18448</v>
      </c>
      <c r="P11" s="6">
        <f t="shared" si="4"/>
        <v>96.36386393076495</v>
      </c>
      <c r="Q11" s="4">
        <v>12191.69101</v>
      </c>
      <c r="R11" s="4">
        <v>16235.287400000001</v>
      </c>
    </row>
    <row r="12" spans="1:18">
      <c r="A12" s="1" t="s">
        <v>14</v>
      </c>
      <c r="B12" s="4">
        <v>434105.9</v>
      </c>
      <c r="C12" s="4">
        <v>407892.5</v>
      </c>
      <c r="D12" s="5">
        <f t="shared" si="0"/>
        <v>93.961519527838703</v>
      </c>
      <c r="E12" s="4">
        <v>103852.2</v>
      </c>
      <c r="F12" s="4">
        <v>82317.063989999995</v>
      </c>
      <c r="G12" s="6">
        <f t="shared" si="1"/>
        <v>79.263668935275319</v>
      </c>
      <c r="H12" s="4">
        <v>330253.65285000001</v>
      </c>
      <c r="I12" s="4">
        <v>325575.39718000003</v>
      </c>
      <c r="J12" s="6">
        <f t="shared" si="2"/>
        <v>98.583435601808517</v>
      </c>
      <c r="K12" s="4">
        <v>144473.15284999998</v>
      </c>
      <c r="L12" s="4">
        <v>139792.49718000001</v>
      </c>
      <c r="M12" s="6">
        <f t="shared" si="3"/>
        <v>96.760189988475105</v>
      </c>
      <c r="N12" s="4">
        <v>440628.48285000003</v>
      </c>
      <c r="O12" s="4">
        <v>224464.71869000001</v>
      </c>
      <c r="P12" s="6">
        <f t="shared" si="4"/>
        <v>50.941944841639511</v>
      </c>
      <c r="Q12" s="4">
        <v>-6522.63</v>
      </c>
      <c r="R12" s="4">
        <v>183427.74247999999</v>
      </c>
    </row>
    <row r="13" spans="1:18">
      <c r="A13" s="1" t="s">
        <v>15</v>
      </c>
      <c r="B13" s="4">
        <v>312367.2</v>
      </c>
      <c r="C13" s="4">
        <v>307203</v>
      </c>
      <c r="D13" s="5">
        <f t="shared" si="0"/>
        <v>98.346753436340308</v>
      </c>
      <c r="E13" s="4">
        <v>115086.3</v>
      </c>
      <c r="F13" s="4">
        <v>115683.14212</v>
      </c>
      <c r="G13" s="6">
        <f t="shared" si="1"/>
        <v>100.51860396936907</v>
      </c>
      <c r="H13" s="4">
        <v>197280.92694999999</v>
      </c>
      <c r="I13" s="4">
        <v>191519.89176</v>
      </c>
      <c r="J13" s="6">
        <f t="shared" si="2"/>
        <v>97.079780960548661</v>
      </c>
      <c r="K13" s="4">
        <v>196419.32694999999</v>
      </c>
      <c r="L13" s="4">
        <v>190988.90815999999</v>
      </c>
      <c r="M13" s="6">
        <f t="shared" si="3"/>
        <v>97.235293046604141</v>
      </c>
      <c r="N13" s="4">
        <v>305347.36870999995</v>
      </c>
      <c r="O13" s="4">
        <v>298004.00293000002</v>
      </c>
      <c r="P13" s="6">
        <f t="shared" si="4"/>
        <v>97.595078087286808</v>
      </c>
      <c r="Q13" s="4">
        <v>7019.8582400000005</v>
      </c>
      <c r="R13" s="4">
        <v>9199.0309499999985</v>
      </c>
    </row>
    <row r="14" spans="1:18">
      <c r="A14" s="1" t="s">
        <v>16</v>
      </c>
      <c r="B14" s="4">
        <v>112519.5</v>
      </c>
      <c r="C14" s="4">
        <v>108680.6</v>
      </c>
      <c r="D14" s="5">
        <f t="shared" si="0"/>
        <v>96.588235816902852</v>
      </c>
      <c r="E14" s="4">
        <v>21286.775000000001</v>
      </c>
      <c r="F14" s="4">
        <v>19928.358749999999</v>
      </c>
      <c r="G14" s="6">
        <f t="shared" si="1"/>
        <v>93.618496695718349</v>
      </c>
      <c r="H14" s="4">
        <v>91232.777920000008</v>
      </c>
      <c r="I14" s="4">
        <v>88752.288680000012</v>
      </c>
      <c r="J14" s="6">
        <f t="shared" si="2"/>
        <v>97.281142483488679</v>
      </c>
      <c r="K14" s="4">
        <v>91109.677920000002</v>
      </c>
      <c r="L14" s="4">
        <v>88590.068159999995</v>
      </c>
      <c r="M14" s="6">
        <f t="shared" si="3"/>
        <v>97.234531152428843</v>
      </c>
      <c r="N14" s="4">
        <v>114798.43592</v>
      </c>
      <c r="O14" s="4">
        <v>108823.71341</v>
      </c>
      <c r="P14" s="6">
        <f t="shared" si="4"/>
        <v>94.795466974686278</v>
      </c>
      <c r="Q14" s="4">
        <v>-2278.8829999999998</v>
      </c>
      <c r="R14" s="4">
        <v>-143.06598000000002</v>
      </c>
    </row>
    <row r="15" spans="1:18">
      <c r="A15" s="1" t="s">
        <v>17</v>
      </c>
      <c r="B15" s="4">
        <v>318456.2</v>
      </c>
      <c r="C15" s="4">
        <v>300007.90000000002</v>
      </c>
      <c r="D15" s="5">
        <f t="shared" si="0"/>
        <v>94.206958445148814</v>
      </c>
      <c r="E15" s="4">
        <v>176072.54199999999</v>
      </c>
      <c r="F15" s="4">
        <v>163436.06019999998</v>
      </c>
      <c r="G15" s="6">
        <f t="shared" si="1"/>
        <v>92.823138885562287</v>
      </c>
      <c r="H15" s="4">
        <v>142383.65568</v>
      </c>
      <c r="I15" s="4">
        <v>136571.87344</v>
      </c>
      <c r="J15" s="6">
        <f t="shared" si="2"/>
        <v>95.918223751002941</v>
      </c>
      <c r="K15" s="4">
        <v>142317.65568</v>
      </c>
      <c r="L15" s="4">
        <v>136606.94902999999</v>
      </c>
      <c r="M15" s="6">
        <f t="shared" si="3"/>
        <v>95.987351939775849</v>
      </c>
      <c r="N15" s="4">
        <v>322630.12827999995</v>
      </c>
      <c r="O15" s="4">
        <v>286334.95765</v>
      </c>
      <c r="P15" s="6">
        <f t="shared" si="4"/>
        <v>88.750222794288888</v>
      </c>
      <c r="Q15" s="4">
        <v>-4173.9305999999997</v>
      </c>
      <c r="R15" s="4">
        <v>13672.975990000001</v>
      </c>
    </row>
    <row r="16" spans="1:18" ht="18" customHeight="1">
      <c r="A16" s="1" t="s">
        <v>18</v>
      </c>
      <c r="B16" s="4">
        <v>105774.9</v>
      </c>
      <c r="C16" s="4">
        <v>103917.1</v>
      </c>
      <c r="D16" s="5">
        <f t="shared" si="0"/>
        <v>98.243628686956939</v>
      </c>
      <c r="E16" s="4">
        <v>27407</v>
      </c>
      <c r="F16" s="4">
        <v>28295.35209</v>
      </c>
      <c r="G16" s="6">
        <f t="shared" si="1"/>
        <v>103.24133283467727</v>
      </c>
      <c r="H16" s="4">
        <v>78367.940180000005</v>
      </c>
      <c r="I16" s="4">
        <v>75621.754130000001</v>
      </c>
      <c r="J16" s="6">
        <f t="shared" si="2"/>
        <v>96.49577870275472</v>
      </c>
      <c r="K16" s="4">
        <v>78367.940180000005</v>
      </c>
      <c r="L16" s="4">
        <v>76150.954129999998</v>
      </c>
      <c r="M16" s="6">
        <f t="shared" si="3"/>
        <v>97.171054840910827</v>
      </c>
      <c r="N16" s="4">
        <v>112218.44018000001</v>
      </c>
      <c r="O16" s="4">
        <v>108301.73789</v>
      </c>
      <c r="P16" s="6">
        <f t="shared" si="4"/>
        <v>96.509751620395406</v>
      </c>
      <c r="Q16" s="4">
        <v>-6443.5</v>
      </c>
      <c r="R16" s="4">
        <v>-4384.6316699999998</v>
      </c>
    </row>
    <row r="17" spans="1:18" ht="27" customHeight="1">
      <c r="A17" s="1" t="s">
        <v>19</v>
      </c>
      <c r="B17" s="4">
        <v>216012.79999999999</v>
      </c>
      <c r="C17" s="4">
        <v>201545</v>
      </c>
      <c r="D17" s="5">
        <f t="shared" si="0"/>
        <v>93.302341342735247</v>
      </c>
      <c r="E17" s="4">
        <v>55386.64</v>
      </c>
      <c r="F17" s="4">
        <v>56047.516680000001</v>
      </c>
      <c r="G17" s="6">
        <f t="shared" si="1"/>
        <v>101.19320594280498</v>
      </c>
      <c r="H17" s="4">
        <v>160626.16847</v>
      </c>
      <c r="I17" s="4">
        <v>145497.48796999999</v>
      </c>
      <c r="J17" s="6">
        <f t="shared" si="2"/>
        <v>90.581434741235469</v>
      </c>
      <c r="K17" s="4">
        <v>158162.52046999999</v>
      </c>
      <c r="L17" s="4">
        <v>143017.43997000001</v>
      </c>
      <c r="M17" s="6">
        <f t="shared" si="3"/>
        <v>90.42435562167671</v>
      </c>
      <c r="N17" s="4">
        <v>218589.55046999999</v>
      </c>
      <c r="O17" s="4">
        <v>200608.40103000001</v>
      </c>
      <c r="P17" s="6">
        <f t="shared" si="4"/>
        <v>91.774012343527929</v>
      </c>
      <c r="Q17" s="4">
        <v>-2576.7420000000002</v>
      </c>
      <c r="R17" s="4">
        <v>936.60361999999998</v>
      </c>
    </row>
    <row r="18" spans="1:18">
      <c r="A18" s="1" t="s">
        <v>20</v>
      </c>
      <c r="B18" s="4">
        <v>402210.9</v>
      </c>
      <c r="C18" s="4">
        <v>392358.1</v>
      </c>
      <c r="D18" s="5">
        <f t="shared" si="0"/>
        <v>97.550339883876831</v>
      </c>
      <c r="E18" s="4">
        <v>142122.51500000001</v>
      </c>
      <c r="F18" s="4">
        <v>147311.98358</v>
      </c>
      <c r="G18" s="6">
        <f t="shared" si="1"/>
        <v>103.65140497267444</v>
      </c>
      <c r="H18" s="4">
        <v>260088.3383</v>
      </c>
      <c r="I18" s="4">
        <v>245046.08641999998</v>
      </c>
      <c r="J18" s="6">
        <f t="shared" si="2"/>
        <v>94.216483530818877</v>
      </c>
      <c r="K18" s="4">
        <v>260052.3383</v>
      </c>
      <c r="L18" s="4">
        <v>245010.08641999998</v>
      </c>
      <c r="M18" s="6">
        <f t="shared" si="3"/>
        <v>94.215682897399262</v>
      </c>
      <c r="N18" s="4">
        <v>400632.05729999999</v>
      </c>
      <c r="O18" s="4">
        <v>378135.25791000004</v>
      </c>
      <c r="P18" s="6">
        <f t="shared" si="4"/>
        <v>94.384673173281797</v>
      </c>
      <c r="Q18" s="4">
        <v>1578.796</v>
      </c>
      <c r="R18" s="4">
        <v>14222.812089999999</v>
      </c>
    </row>
    <row r="19" spans="1:18">
      <c r="A19" s="1" t="s">
        <v>21</v>
      </c>
      <c r="B19" s="4">
        <v>608163.5</v>
      </c>
      <c r="C19" s="4">
        <v>602824.1</v>
      </c>
      <c r="D19" s="5">
        <f t="shared" si="0"/>
        <v>99.122045305250978</v>
      </c>
      <c r="E19" s="4">
        <v>238742.96419</v>
      </c>
      <c r="F19" s="4">
        <v>245632.93205</v>
      </c>
      <c r="G19" s="6">
        <f t="shared" si="1"/>
        <v>102.88593545924005</v>
      </c>
      <c r="H19" s="4">
        <v>369420.53136999998</v>
      </c>
      <c r="I19" s="4">
        <v>357191.14257999999</v>
      </c>
      <c r="J19" s="6">
        <f t="shared" si="2"/>
        <v>96.689575226193526</v>
      </c>
      <c r="K19" s="4">
        <v>368031.4105</v>
      </c>
      <c r="L19" s="4">
        <v>355701.56299000001</v>
      </c>
      <c r="M19" s="6">
        <f t="shared" si="3"/>
        <v>96.649783915658475</v>
      </c>
      <c r="N19" s="4">
        <v>632996.97351000004</v>
      </c>
      <c r="O19" s="4">
        <v>606288.22109999997</v>
      </c>
      <c r="P19" s="6">
        <f t="shared" si="4"/>
        <v>95.780587660332927</v>
      </c>
      <c r="Q19" s="4">
        <v>-24833.47795</v>
      </c>
      <c r="R19" s="4">
        <v>-3464.1464700000001</v>
      </c>
    </row>
    <row r="20" spans="1:18" ht="30">
      <c r="A20" s="1" t="s">
        <v>7</v>
      </c>
      <c r="B20" s="4">
        <v>202727.6</v>
      </c>
      <c r="C20" s="4">
        <v>195836</v>
      </c>
      <c r="D20" s="5">
        <f t="shared" si="0"/>
        <v>96.600561541694375</v>
      </c>
      <c r="E20" s="4">
        <v>77795.964999999997</v>
      </c>
      <c r="F20" s="4">
        <v>72743.426579999999</v>
      </c>
      <c r="G20" s="6">
        <f t="shared" si="1"/>
        <v>93.505397844219814</v>
      </c>
      <c r="H20" s="4">
        <v>124931.67795999999</v>
      </c>
      <c r="I20" s="4">
        <v>123092.54068000001</v>
      </c>
      <c r="J20" s="6">
        <f t="shared" si="2"/>
        <v>98.527885553103005</v>
      </c>
      <c r="K20" s="4">
        <v>121752.67795999999</v>
      </c>
      <c r="L20" s="4">
        <v>120350.53881999999</v>
      </c>
      <c r="M20" s="6">
        <f t="shared" si="3"/>
        <v>98.848371006294698</v>
      </c>
      <c r="N20" s="4">
        <v>208058.37393999999</v>
      </c>
      <c r="O20" s="4">
        <v>202227.15830000001</v>
      </c>
      <c r="P20" s="6">
        <f t="shared" si="4"/>
        <v>97.197317498174058</v>
      </c>
      <c r="Q20" s="4">
        <v>-5330.7309800000003</v>
      </c>
      <c r="R20" s="4">
        <v>-6391.1910399999997</v>
      </c>
    </row>
    <row r="21" spans="1:18">
      <c r="A21" s="1" t="s">
        <v>22</v>
      </c>
      <c r="B21" s="4">
        <v>357119.1</v>
      </c>
      <c r="C21" s="4">
        <v>382326.1</v>
      </c>
      <c r="D21" s="5">
        <f t="shared" si="0"/>
        <v>107.05842952673213</v>
      </c>
      <c r="E21" s="4">
        <v>186927.78383</v>
      </c>
      <c r="F21" s="4">
        <v>212652.48021000001</v>
      </c>
      <c r="G21" s="6">
        <f t="shared" si="1"/>
        <v>113.76183671197597</v>
      </c>
      <c r="H21" s="4">
        <v>170191.29019</v>
      </c>
      <c r="I21" s="4">
        <v>169673.63358000002</v>
      </c>
      <c r="J21" s="6">
        <f t="shared" si="2"/>
        <v>99.695838365510909</v>
      </c>
      <c r="K21" s="4">
        <v>169634.08819000001</v>
      </c>
      <c r="L21" s="4">
        <v>168516.43148</v>
      </c>
      <c r="M21" s="6">
        <f t="shared" si="3"/>
        <v>99.34113672438987</v>
      </c>
      <c r="N21" s="4">
        <v>372144.65933999995</v>
      </c>
      <c r="O21" s="4">
        <v>371079.20743999997</v>
      </c>
      <c r="P21" s="6">
        <f t="shared" si="4"/>
        <v>99.713699532356699</v>
      </c>
      <c r="Q21" s="4">
        <v>-15025.58532</v>
      </c>
      <c r="R21" s="4">
        <v>11246.906349999999</v>
      </c>
    </row>
    <row r="22" spans="1:18" ht="30">
      <c r="A22" s="1" t="s">
        <v>23</v>
      </c>
      <c r="B22" s="4">
        <v>220080.8</v>
      </c>
      <c r="C22" s="4">
        <v>214956.2</v>
      </c>
      <c r="D22" s="5">
        <f t="shared" si="0"/>
        <v>97.671491561281144</v>
      </c>
      <c r="E22" s="4">
        <v>85053.945000000007</v>
      </c>
      <c r="F22" s="4">
        <v>85199.45590999999</v>
      </c>
      <c r="G22" s="6">
        <f t="shared" si="1"/>
        <v>100.1710807300002</v>
      </c>
      <c r="H22" s="4">
        <v>135026.86413</v>
      </c>
      <c r="I22" s="4">
        <v>129756.75931000001</v>
      </c>
      <c r="J22" s="6">
        <f t="shared" si="2"/>
        <v>96.09699532462956</v>
      </c>
      <c r="K22" s="4">
        <v>135026.86413</v>
      </c>
      <c r="L22" s="4">
        <v>129756.75931000001</v>
      </c>
      <c r="M22" s="6">
        <f t="shared" si="3"/>
        <v>96.09699532462956</v>
      </c>
      <c r="N22" s="4">
        <v>222105.12912999999</v>
      </c>
      <c r="O22" s="4">
        <v>214053.39165000001</v>
      </c>
      <c r="P22" s="6">
        <f t="shared" si="4"/>
        <v>96.374807951739271</v>
      </c>
      <c r="Q22" s="4">
        <v>-2024.32</v>
      </c>
      <c r="R22" s="4">
        <v>902.8235699999999</v>
      </c>
    </row>
    <row r="23" spans="1:18">
      <c r="A23" s="1" t="s">
        <v>24</v>
      </c>
      <c r="B23" s="4">
        <v>192772.5</v>
      </c>
      <c r="C23" s="4">
        <v>175561.2</v>
      </c>
      <c r="D23" s="5">
        <f t="shared" si="0"/>
        <v>91.071703692176015</v>
      </c>
      <c r="E23" s="4">
        <v>54388.108</v>
      </c>
      <c r="F23" s="4">
        <v>57184.299370000001</v>
      </c>
      <c r="G23" s="6">
        <f t="shared" si="1"/>
        <v>105.14118154284758</v>
      </c>
      <c r="H23" s="4">
        <v>138384.41425999999</v>
      </c>
      <c r="I23" s="4">
        <v>118376.87267</v>
      </c>
      <c r="J23" s="6">
        <f t="shared" si="2"/>
        <v>85.54205565923823</v>
      </c>
      <c r="K23" s="4">
        <v>138285.11426</v>
      </c>
      <c r="L23" s="4">
        <v>118202.64363999999</v>
      </c>
      <c r="M23" s="6">
        <f t="shared" si="3"/>
        <v>85.477489224008977</v>
      </c>
      <c r="N23" s="4">
        <v>192126.94425999999</v>
      </c>
      <c r="O23" s="4">
        <v>169919.03203</v>
      </c>
      <c r="P23" s="6">
        <f t="shared" si="4"/>
        <v>88.441021473830006</v>
      </c>
      <c r="Q23" s="4">
        <v>645.57799999999997</v>
      </c>
      <c r="R23" s="4">
        <v>5642.1400100000001</v>
      </c>
    </row>
    <row r="24" spans="1:18">
      <c r="A24" s="1" t="s">
        <v>25</v>
      </c>
      <c r="B24" s="4">
        <v>952082.7</v>
      </c>
      <c r="C24" s="4">
        <v>927788.7</v>
      </c>
      <c r="D24" s="5">
        <f t="shared" si="0"/>
        <v>97.44833090654835</v>
      </c>
      <c r="E24" s="4">
        <v>453909.36336999998</v>
      </c>
      <c r="F24" s="4">
        <v>453087.45243</v>
      </c>
      <c r="G24" s="6">
        <f t="shared" si="1"/>
        <v>99.818926198415951</v>
      </c>
      <c r="H24" s="4">
        <v>498173.33591000002</v>
      </c>
      <c r="I24" s="4">
        <v>474701.26655</v>
      </c>
      <c r="J24" s="6">
        <f t="shared" si="2"/>
        <v>95.288373008337715</v>
      </c>
      <c r="K24" s="4">
        <v>497885.20935000002</v>
      </c>
      <c r="L24" s="4">
        <v>474273.81575000001</v>
      </c>
      <c r="M24" s="6">
        <f t="shared" si="3"/>
        <v>95.257663180871504</v>
      </c>
      <c r="N24" s="4">
        <v>996825.01742999989</v>
      </c>
      <c r="O24" s="4">
        <v>934872.5173200001</v>
      </c>
      <c r="P24" s="6">
        <f t="shared" si="4"/>
        <v>93.785017527978496</v>
      </c>
      <c r="Q24" s="4">
        <v>-44742.318149999999</v>
      </c>
      <c r="R24" s="4">
        <v>-7083.7983400000003</v>
      </c>
    </row>
    <row r="25" spans="1:18">
      <c r="A25" s="1" t="s">
        <v>26</v>
      </c>
      <c r="B25" s="4">
        <v>291031.3</v>
      </c>
      <c r="C25" s="4">
        <v>284103.90000000002</v>
      </c>
      <c r="D25" s="5">
        <f t="shared" si="0"/>
        <v>97.619706196549998</v>
      </c>
      <c r="E25" s="4">
        <v>98031.388599999991</v>
      </c>
      <c r="F25" s="4">
        <v>104297.53379999999</v>
      </c>
      <c r="G25" s="6">
        <f t="shared" si="1"/>
        <v>106.39197841577857</v>
      </c>
      <c r="H25" s="4">
        <v>192999.92824000001</v>
      </c>
      <c r="I25" s="4">
        <v>179806.38802000001</v>
      </c>
      <c r="J25" s="6">
        <f t="shared" si="2"/>
        <v>93.163966256198023</v>
      </c>
      <c r="K25" s="4">
        <v>192969.92824000001</v>
      </c>
      <c r="L25" s="4">
        <v>179971.38802000001</v>
      </c>
      <c r="M25" s="6">
        <f t="shared" si="3"/>
        <v>93.263955509257642</v>
      </c>
      <c r="N25" s="4">
        <v>300108.54423</v>
      </c>
      <c r="O25" s="4">
        <v>285895.31254000001</v>
      </c>
      <c r="P25" s="6">
        <f t="shared" si="4"/>
        <v>95.26396966588625</v>
      </c>
      <c r="Q25" s="4">
        <v>-9077.22739</v>
      </c>
      <c r="R25" s="4">
        <v>-1791.3907199999999</v>
      </c>
    </row>
    <row r="26" spans="1:18">
      <c r="A26" s="1" t="s">
        <v>27</v>
      </c>
      <c r="B26" s="4">
        <v>305706.59999999998</v>
      </c>
      <c r="C26" s="4">
        <v>287909.90000000002</v>
      </c>
      <c r="D26" s="5">
        <f t="shared" si="0"/>
        <v>94.178503179192091</v>
      </c>
      <c r="E26" s="4">
        <v>120908.71120000001</v>
      </c>
      <c r="F26" s="4">
        <v>110141.07891</v>
      </c>
      <c r="G26" s="6">
        <f t="shared" si="1"/>
        <v>91.094411491833014</v>
      </c>
      <c r="H26" s="4">
        <v>184797.88699999999</v>
      </c>
      <c r="I26" s="4">
        <v>177768.89869</v>
      </c>
      <c r="J26" s="6">
        <f t="shared" si="2"/>
        <v>96.196391406791363</v>
      </c>
      <c r="K26" s="4">
        <v>183216.88699999999</v>
      </c>
      <c r="L26" s="4">
        <v>176172.67968999999</v>
      </c>
      <c r="M26" s="6">
        <f t="shared" si="3"/>
        <v>96.155263073539714</v>
      </c>
      <c r="N26" s="4">
        <v>310678.69043999998</v>
      </c>
      <c r="O26" s="4">
        <v>288862.04826999997</v>
      </c>
      <c r="P26" s="6">
        <f t="shared" si="4"/>
        <v>92.977747479525519</v>
      </c>
      <c r="Q26" s="4">
        <v>-4972.0922399999999</v>
      </c>
      <c r="R26" s="4">
        <v>-952.07067000000006</v>
      </c>
    </row>
    <row r="27" spans="1:18">
      <c r="A27" s="1" t="s">
        <v>28</v>
      </c>
      <c r="B27" s="4">
        <v>128055.4</v>
      </c>
      <c r="C27" s="4">
        <v>124026.6</v>
      </c>
      <c r="D27" s="5">
        <f t="shared" si="0"/>
        <v>96.853861687988172</v>
      </c>
      <c r="E27" s="4">
        <v>27859</v>
      </c>
      <c r="F27" s="4">
        <v>30087.535159999999</v>
      </c>
      <c r="G27" s="6">
        <f t="shared" si="1"/>
        <v>107.99933651602713</v>
      </c>
      <c r="H27" s="4">
        <v>100196.44354000001</v>
      </c>
      <c r="I27" s="4">
        <v>93939.038860000001</v>
      </c>
      <c r="J27" s="6">
        <f t="shared" si="2"/>
        <v>93.754863487243483</v>
      </c>
      <c r="K27" s="4">
        <v>100196.44354000001</v>
      </c>
      <c r="L27" s="4">
        <v>94061.207859999995</v>
      </c>
      <c r="M27" s="6">
        <f t="shared" si="3"/>
        <v>93.876792964661732</v>
      </c>
      <c r="N27" s="4">
        <v>132609.84497999999</v>
      </c>
      <c r="O27" s="4">
        <v>123478.40054</v>
      </c>
      <c r="P27" s="6">
        <f t="shared" si="4"/>
        <v>93.114052398313888</v>
      </c>
      <c r="Q27" s="4">
        <v>-4554.4014400000005</v>
      </c>
      <c r="R27" s="4">
        <v>548.17347999999993</v>
      </c>
    </row>
    <row r="28" spans="1:18">
      <c r="A28" s="1" t="s">
        <v>29</v>
      </c>
      <c r="B28" s="4">
        <v>192534.2</v>
      </c>
      <c r="C28" s="4">
        <v>193043.20000000001</v>
      </c>
      <c r="D28" s="5">
        <f t="shared" si="0"/>
        <v>100.26436861606925</v>
      </c>
      <c r="E28" s="4">
        <v>53903.494909999994</v>
      </c>
      <c r="F28" s="4">
        <v>57164.162609999999</v>
      </c>
      <c r="G28" s="6">
        <f t="shared" si="1"/>
        <v>106.04908402589513</v>
      </c>
      <c r="H28" s="4">
        <v>138630.73819999999</v>
      </c>
      <c r="I28" s="4">
        <v>135879.01616999999</v>
      </c>
      <c r="J28" s="6">
        <f t="shared" si="2"/>
        <v>98.015070780312698</v>
      </c>
      <c r="K28" s="4">
        <v>138630.73819999999</v>
      </c>
      <c r="L28" s="4">
        <v>136252.48017</v>
      </c>
      <c r="M28" s="6">
        <f t="shared" si="3"/>
        <v>98.28446558037588</v>
      </c>
      <c r="N28" s="4">
        <v>193971.65218</v>
      </c>
      <c r="O28" s="4">
        <v>188170.39812</v>
      </c>
      <c r="P28" s="6">
        <f t="shared" si="4"/>
        <v>97.009225835424346</v>
      </c>
      <c r="Q28" s="4">
        <v>-1437.4190700000001</v>
      </c>
      <c r="R28" s="4">
        <v>4872.7806600000004</v>
      </c>
    </row>
    <row r="29" spans="1:18">
      <c r="A29" s="1" t="s">
        <v>30</v>
      </c>
      <c r="B29" s="4">
        <v>288801.40000000002</v>
      </c>
      <c r="C29" s="4">
        <v>274974.59999999998</v>
      </c>
      <c r="D29" s="5">
        <f t="shared" si="0"/>
        <v>95.212350078635339</v>
      </c>
      <c r="E29" s="4">
        <v>120327.41</v>
      </c>
      <c r="F29" s="4">
        <v>111858.71459999999</v>
      </c>
      <c r="G29" s="6">
        <f t="shared" si="1"/>
        <v>92.96195654838742</v>
      </c>
      <c r="H29" s="4">
        <v>168473.95127000002</v>
      </c>
      <c r="I29" s="4">
        <v>163115.87712000002</v>
      </c>
      <c r="J29" s="6">
        <f t="shared" si="2"/>
        <v>96.819642378178074</v>
      </c>
      <c r="K29" s="4">
        <v>167356.75127000001</v>
      </c>
      <c r="L29" s="4">
        <v>162031.40784</v>
      </c>
      <c r="M29" s="6">
        <f t="shared" si="3"/>
        <v>96.817969164919717</v>
      </c>
      <c r="N29" s="4">
        <v>295204.45977999998</v>
      </c>
      <c r="O29" s="4">
        <v>278091.13243</v>
      </c>
      <c r="P29" s="6">
        <f t="shared" si="4"/>
        <v>94.202889968954523</v>
      </c>
      <c r="Q29" s="4">
        <v>-6403.0985099999998</v>
      </c>
      <c r="R29" s="4">
        <v>-3116.5407099999998</v>
      </c>
    </row>
    <row r="30" spans="1:18">
      <c r="A30" s="1" t="s">
        <v>31</v>
      </c>
      <c r="B30" s="4">
        <v>278475.59999999998</v>
      </c>
      <c r="C30" s="4">
        <v>258413.6</v>
      </c>
      <c r="D30" s="5">
        <f t="shared" si="0"/>
        <v>92.795778157942749</v>
      </c>
      <c r="E30" s="4">
        <v>74087.100000000006</v>
      </c>
      <c r="F30" s="4">
        <v>73933.094299999997</v>
      </c>
      <c r="G30" s="6">
        <f t="shared" si="1"/>
        <v>99.792128859140107</v>
      </c>
      <c r="H30" s="4">
        <v>204388.46742</v>
      </c>
      <c r="I30" s="4">
        <v>184480.56633</v>
      </c>
      <c r="J30" s="6">
        <f t="shared" si="2"/>
        <v>90.259772803574549</v>
      </c>
      <c r="K30" s="4">
        <v>204342.25641999999</v>
      </c>
      <c r="L30" s="4">
        <v>184438.69252000001</v>
      </c>
      <c r="M30" s="6">
        <f t="shared" si="3"/>
        <v>90.25969261145346</v>
      </c>
      <c r="N30" s="4">
        <v>268701.01368999999</v>
      </c>
      <c r="O30" s="4">
        <v>248768.55161000002</v>
      </c>
      <c r="P30" s="6">
        <f t="shared" si="4"/>
        <v>92.581917795443815</v>
      </c>
      <c r="Q30" s="4">
        <v>9774.5537299999996</v>
      </c>
      <c r="R30" s="4">
        <v>9645.1090199999999</v>
      </c>
    </row>
    <row r="31" spans="1:18">
      <c r="A31" s="1" t="s">
        <v>8</v>
      </c>
      <c r="B31" s="4">
        <v>181418.9</v>
      </c>
      <c r="C31" s="4">
        <v>177311.9</v>
      </c>
      <c r="D31" s="5">
        <f t="shared" si="0"/>
        <v>97.736178534871513</v>
      </c>
      <c r="E31" s="4">
        <v>64811.4</v>
      </c>
      <c r="F31" s="4">
        <v>64856.170640000004</v>
      </c>
      <c r="G31" s="6">
        <f t="shared" si="1"/>
        <v>100.06907834115604</v>
      </c>
      <c r="H31" s="4">
        <v>116607.4411</v>
      </c>
      <c r="I31" s="4">
        <v>112455.68184999999</v>
      </c>
      <c r="J31" s="6">
        <f t="shared" si="2"/>
        <v>96.439541755796228</v>
      </c>
      <c r="K31" s="4">
        <v>115607.4411</v>
      </c>
      <c r="L31" s="4">
        <v>111769.42185</v>
      </c>
      <c r="M31" s="6">
        <f t="shared" si="3"/>
        <v>96.680127841701704</v>
      </c>
      <c r="N31" s="4">
        <v>167935.44530000002</v>
      </c>
      <c r="O31" s="4">
        <v>164174.35321</v>
      </c>
      <c r="P31" s="6">
        <f t="shared" si="4"/>
        <v>97.760394130446258</v>
      </c>
      <c r="Q31" s="4">
        <v>13483.3958</v>
      </c>
      <c r="R31" s="4">
        <v>13137.49928</v>
      </c>
    </row>
    <row r="32" spans="1:18">
      <c r="A32" s="7" t="s">
        <v>35</v>
      </c>
      <c r="B32" s="8">
        <f t="shared" ref="B32:R32" si="5">SUM(B5:B31)</f>
        <v>15190646.600000001</v>
      </c>
      <c r="C32" s="8">
        <f t="shared" si="5"/>
        <v>14270810.199999996</v>
      </c>
      <c r="D32" s="8">
        <f t="shared" si="5"/>
        <v>2605.1423914386937</v>
      </c>
      <c r="E32" s="8">
        <f t="shared" si="5"/>
        <v>5770998.4061000003</v>
      </c>
      <c r="F32" s="8">
        <f t="shared" si="5"/>
        <v>5645509.9313900005</v>
      </c>
      <c r="G32" s="8">
        <f t="shared" si="5"/>
        <v>2673.4959829411036</v>
      </c>
      <c r="H32" s="8">
        <f t="shared" si="5"/>
        <v>9419648.33543</v>
      </c>
      <c r="I32" s="8">
        <f t="shared" si="5"/>
        <v>8625300.3484899998</v>
      </c>
      <c r="J32" s="8">
        <f t="shared" si="5"/>
        <v>2569.4468427456281</v>
      </c>
      <c r="K32" s="8">
        <f t="shared" si="5"/>
        <v>9211373.0125299972</v>
      </c>
      <c r="L32" s="8">
        <f t="shared" si="5"/>
        <v>8421833.9343800005</v>
      </c>
      <c r="M32" s="8">
        <f t="shared" si="5"/>
        <v>2569.5617098992716</v>
      </c>
      <c r="N32" s="8">
        <f t="shared" si="5"/>
        <v>15722430.453829998</v>
      </c>
      <c r="O32" s="8">
        <f t="shared" si="5"/>
        <v>14365118.01103</v>
      </c>
      <c r="P32" s="8">
        <f t="shared" si="5"/>
        <v>2509.9120179933393</v>
      </c>
      <c r="Q32" s="8">
        <f t="shared" si="5"/>
        <v>-531783.71230000013</v>
      </c>
      <c r="R32" s="8">
        <f t="shared" si="5"/>
        <v>-94307.73115000008</v>
      </c>
    </row>
  </sheetData>
  <mergeCells count="8">
    <mergeCell ref="A1:R1"/>
    <mergeCell ref="Q3:R3"/>
    <mergeCell ref="B3:D3"/>
    <mergeCell ref="A3:A4"/>
    <mergeCell ref="E3:G3"/>
    <mergeCell ref="H3:J3"/>
    <mergeCell ref="K3:M3"/>
    <mergeCell ref="N3:P3"/>
  </mergeCells>
  <pageMargins left="0.31496062992125984" right="0.19685039370078741" top="0.74803149606299213" bottom="0.74803149606299213" header="0.31496062992125984" footer="0.31496062992125984"/>
  <pageSetup paperSize="9" scale="6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2"/>
  <sheetViews>
    <sheetView tabSelected="1" topLeftCell="A4" workbookViewId="0">
      <selection activeCell="L14" sqref="L14"/>
    </sheetView>
  </sheetViews>
  <sheetFormatPr defaultRowHeight="15"/>
  <cols>
    <col min="1" max="1" width="20.7109375" customWidth="1"/>
    <col min="2" max="3" width="12.7109375" customWidth="1"/>
    <col min="4" max="4" width="10.5703125" customWidth="1"/>
    <col min="5" max="5" width="11.7109375" customWidth="1"/>
    <col min="6" max="6" width="13.140625" customWidth="1"/>
    <col min="7" max="7" width="10.140625" customWidth="1"/>
    <col min="8" max="8" width="11.85546875" customWidth="1"/>
    <col min="9" max="9" width="11.7109375" customWidth="1"/>
    <col min="10" max="10" width="10.7109375" customWidth="1"/>
    <col min="11" max="11" width="12.42578125" customWidth="1"/>
    <col min="12" max="12" width="11.7109375" customWidth="1"/>
    <col min="13" max="13" width="10.7109375" customWidth="1"/>
    <col min="14" max="14" width="13.5703125" customWidth="1"/>
    <col min="15" max="15" width="13.140625" customWidth="1"/>
    <col min="16" max="16" width="10.5703125" customWidth="1"/>
    <col min="17" max="17" width="11.7109375" customWidth="1"/>
    <col min="18" max="18" width="11.42578125" customWidth="1"/>
    <col min="19" max="19" width="10.42578125" bestFit="1" customWidth="1"/>
    <col min="21" max="21" width="7.28515625" customWidth="1"/>
    <col min="22" max="22" width="11.42578125" customWidth="1"/>
  </cols>
  <sheetData>
    <row r="1" spans="1:23" ht="43.5" customHeight="1">
      <c r="A1" s="19" t="s">
        <v>40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23">
      <c r="R2" t="s">
        <v>34</v>
      </c>
    </row>
    <row r="3" spans="1:23" ht="60" customHeight="1">
      <c r="A3" s="14" t="s">
        <v>0</v>
      </c>
      <c r="B3" s="11" t="s">
        <v>5</v>
      </c>
      <c r="C3" s="12"/>
      <c r="D3" s="13"/>
      <c r="E3" s="16" t="s">
        <v>36</v>
      </c>
      <c r="F3" s="17"/>
      <c r="G3" s="18"/>
      <c r="H3" s="11" t="s">
        <v>3</v>
      </c>
      <c r="I3" s="12"/>
      <c r="J3" s="13"/>
      <c r="K3" s="16" t="s">
        <v>37</v>
      </c>
      <c r="L3" s="17"/>
      <c r="M3" s="18"/>
      <c r="N3" s="11" t="s">
        <v>4</v>
      </c>
      <c r="O3" s="12"/>
      <c r="P3" s="13"/>
      <c r="Q3" s="10" t="s">
        <v>6</v>
      </c>
      <c r="R3" s="10"/>
    </row>
    <row r="4" spans="1:23" ht="60.75" customHeight="1">
      <c r="A4" s="15"/>
      <c r="B4" s="20" t="s">
        <v>1</v>
      </c>
      <c r="C4" s="2" t="s">
        <v>2</v>
      </c>
      <c r="D4" s="21" t="s">
        <v>38</v>
      </c>
      <c r="E4" s="20" t="s">
        <v>1</v>
      </c>
      <c r="F4" s="2" t="s">
        <v>2</v>
      </c>
      <c r="G4" s="21" t="s">
        <v>38</v>
      </c>
      <c r="H4" s="20" t="s">
        <v>1</v>
      </c>
      <c r="I4" s="2" t="s">
        <v>2</v>
      </c>
      <c r="J4" s="21" t="s">
        <v>38</v>
      </c>
      <c r="K4" s="20" t="s">
        <v>1</v>
      </c>
      <c r="L4" s="2" t="s">
        <v>2</v>
      </c>
      <c r="M4" s="21" t="s">
        <v>38</v>
      </c>
      <c r="N4" s="20" t="s">
        <v>1</v>
      </c>
      <c r="O4" s="2" t="s">
        <v>2</v>
      </c>
      <c r="P4" s="21" t="s">
        <v>38</v>
      </c>
      <c r="Q4" s="20" t="s">
        <v>1</v>
      </c>
      <c r="R4" s="2" t="s">
        <v>2</v>
      </c>
    </row>
    <row r="5" spans="1:23" ht="15" customHeight="1">
      <c r="A5" s="1" t="s">
        <v>9</v>
      </c>
      <c r="B5" s="4">
        <v>6288677.8305699993</v>
      </c>
      <c r="C5" s="4">
        <v>5789414.1606000001</v>
      </c>
      <c r="D5" s="4">
        <f>C5/B5*100</f>
        <v>92.060911952858831</v>
      </c>
      <c r="E5" s="4">
        <v>2550130</v>
      </c>
      <c r="F5" s="4">
        <v>2285357.97542</v>
      </c>
      <c r="G5" s="4">
        <f>F5/E5*100</f>
        <v>89.617312663275996</v>
      </c>
      <c r="H5" s="4">
        <v>3738547.8305700002</v>
      </c>
      <c r="I5" s="4">
        <v>3504056.18518</v>
      </c>
      <c r="J5" s="4">
        <f>I5/H5*100</f>
        <v>93.727734510374091</v>
      </c>
      <c r="K5" s="4">
        <v>3728163.8305700002</v>
      </c>
      <c r="L5" s="4">
        <v>3501420.0438800002</v>
      </c>
      <c r="M5" s="4">
        <f>L5/K5*100</f>
        <v>93.918084156314208</v>
      </c>
      <c r="N5" s="4">
        <v>6634249.2851299997</v>
      </c>
      <c r="O5" s="4">
        <v>6082192.2933799997</v>
      </c>
      <c r="P5" s="4">
        <f>O5/N5*100</f>
        <v>91.678681821809434</v>
      </c>
      <c r="Q5" s="4">
        <v>-345571.45455999998</v>
      </c>
      <c r="R5" s="4">
        <v>-292778.13277999999</v>
      </c>
      <c r="V5" s="3"/>
      <c r="W5" s="3"/>
    </row>
    <row r="6" spans="1:23">
      <c r="A6" s="1" t="s">
        <v>32</v>
      </c>
      <c r="B6" s="4">
        <v>918087.46016999998</v>
      </c>
      <c r="C6" s="4">
        <v>905052.24245000002</v>
      </c>
      <c r="D6" s="4">
        <f t="shared" ref="D6:D31" si="0">C6/B6*100</f>
        <v>98.580176912819809</v>
      </c>
      <c r="E6" s="4">
        <v>325045.22286000004</v>
      </c>
      <c r="F6" s="4">
        <v>313735.14568999998</v>
      </c>
      <c r="G6" s="4">
        <f t="shared" ref="G6:G31" si="1">F6/E6*100</f>
        <v>96.520460423788052</v>
      </c>
      <c r="H6" s="4">
        <v>593042.23731</v>
      </c>
      <c r="I6" s="4">
        <v>591317.09675999999</v>
      </c>
      <c r="J6" s="4">
        <f t="shared" ref="J6:J31" si="2">I6/H6*100</f>
        <v>99.70910325749729</v>
      </c>
      <c r="K6" s="4">
        <v>591839.13931</v>
      </c>
      <c r="L6" s="4">
        <v>590113.99875999999</v>
      </c>
      <c r="M6" s="4">
        <f t="shared" ref="M6:M31" si="3">L6/K6*100</f>
        <v>99.708511918963111</v>
      </c>
      <c r="N6" s="4">
        <v>942932.34964000003</v>
      </c>
      <c r="O6" s="4">
        <v>904239.00745000003</v>
      </c>
      <c r="P6" s="4">
        <f t="shared" ref="P6:P31" si="4">O6/N6*100</f>
        <v>95.896487992508412</v>
      </c>
      <c r="Q6" s="4">
        <v>-24844.889469999998</v>
      </c>
      <c r="R6" s="4">
        <v>813.23500000000001</v>
      </c>
      <c r="V6" s="3"/>
      <c r="W6" s="3"/>
    </row>
    <row r="7" spans="1:23">
      <c r="A7" s="1" t="s">
        <v>33</v>
      </c>
      <c r="B7" s="4">
        <v>745981.78255</v>
      </c>
      <c r="C7" s="4">
        <v>713181.01854999992</v>
      </c>
      <c r="D7" s="4">
        <f t="shared" si="0"/>
        <v>95.603007369982038</v>
      </c>
      <c r="E7" s="4">
        <v>242345</v>
      </c>
      <c r="F7" s="4">
        <v>211047.60433999999</v>
      </c>
      <c r="G7" s="4">
        <f t="shared" si="1"/>
        <v>87.085602896696855</v>
      </c>
      <c r="H7" s="4">
        <v>503636.78255</v>
      </c>
      <c r="I7" s="4">
        <v>502133.41420999996</v>
      </c>
      <c r="J7" s="4">
        <f t="shared" si="2"/>
        <v>99.701497509298619</v>
      </c>
      <c r="K7" s="4">
        <v>502656.78255</v>
      </c>
      <c r="L7" s="4">
        <v>501153.41420999996</v>
      </c>
      <c r="M7" s="4">
        <f t="shared" si="3"/>
        <v>99.700915536765791</v>
      </c>
      <c r="N7" s="4">
        <v>735162.78255</v>
      </c>
      <c r="O7" s="4">
        <v>697368.38012999995</v>
      </c>
      <c r="P7" s="4">
        <f t="shared" si="4"/>
        <v>94.85904301508495</v>
      </c>
      <c r="Q7" s="4">
        <v>10819</v>
      </c>
      <c r="R7" s="4">
        <v>15812.638419999999</v>
      </c>
      <c r="V7" s="3"/>
      <c r="W7" s="3"/>
    </row>
    <row r="8" spans="1:23">
      <c r="A8" s="1" t="s">
        <v>10</v>
      </c>
      <c r="B8" s="4">
        <v>328455.53813</v>
      </c>
      <c r="C8" s="4">
        <v>329898.75389999995</v>
      </c>
      <c r="D8" s="4">
        <f t="shared" si="0"/>
        <v>100.43939456104671</v>
      </c>
      <c r="E8" s="4">
        <v>106331.7</v>
      </c>
      <c r="F8" s="4">
        <v>109903.46853</v>
      </c>
      <c r="G8" s="4">
        <f t="shared" si="1"/>
        <v>103.35908156269484</v>
      </c>
      <c r="H8" s="4">
        <v>222123.83812999999</v>
      </c>
      <c r="I8" s="4">
        <v>219995.28537</v>
      </c>
      <c r="J8" s="4">
        <f t="shared" si="2"/>
        <v>99.041727003315032</v>
      </c>
      <c r="K8" s="4">
        <v>220837.55831999998</v>
      </c>
      <c r="L8" s="4">
        <v>218880.50616999998</v>
      </c>
      <c r="M8" s="4">
        <f t="shared" si="3"/>
        <v>99.113804660362987</v>
      </c>
      <c r="N8" s="4">
        <v>338855.03813</v>
      </c>
      <c r="O8" s="4">
        <v>330438.90376000002</v>
      </c>
      <c r="P8" s="4">
        <f t="shared" si="4"/>
        <v>97.516302423465461</v>
      </c>
      <c r="Q8" s="4">
        <v>-10399.5</v>
      </c>
      <c r="R8" s="4">
        <v>-540.14985999999999</v>
      </c>
      <c r="V8" s="3"/>
      <c r="W8" s="3"/>
    </row>
    <row r="9" spans="1:23">
      <c r="A9" s="1" t="s">
        <v>11</v>
      </c>
      <c r="B9" s="4">
        <v>323172.24437999999</v>
      </c>
      <c r="C9" s="4">
        <v>313793.08502999996</v>
      </c>
      <c r="D9" s="4">
        <f t="shared" si="0"/>
        <v>97.097783144095871</v>
      </c>
      <c r="E9" s="4">
        <v>113181</v>
      </c>
      <c r="F9" s="4">
        <v>116943.30259000001</v>
      </c>
      <c r="G9" s="4">
        <f t="shared" si="1"/>
        <v>103.32414680025801</v>
      </c>
      <c r="H9" s="4">
        <v>209991.24437999999</v>
      </c>
      <c r="I9" s="4">
        <v>196849.78244000001</v>
      </c>
      <c r="J9" s="4">
        <f t="shared" si="2"/>
        <v>93.741900059309529</v>
      </c>
      <c r="K9" s="4">
        <v>208191.24437999999</v>
      </c>
      <c r="L9" s="4">
        <v>194564.96055000002</v>
      </c>
      <c r="M9" s="4">
        <f t="shared" si="3"/>
        <v>93.454919840371062</v>
      </c>
      <c r="N9" s="4">
        <v>336154.79460000002</v>
      </c>
      <c r="O9" s="4">
        <v>321433.27555000002</v>
      </c>
      <c r="P9" s="4">
        <f t="shared" si="4"/>
        <v>95.62061309655941</v>
      </c>
      <c r="Q9" s="4">
        <v>-12982.550220000001</v>
      </c>
      <c r="R9" s="4">
        <v>-7640.1905199999992</v>
      </c>
      <c r="V9" s="3"/>
      <c r="W9" s="3"/>
    </row>
    <row r="10" spans="1:23">
      <c r="A10" s="1" t="s">
        <v>12</v>
      </c>
      <c r="B10" s="4">
        <v>224196.62925</v>
      </c>
      <c r="C10" s="4">
        <v>212765.16911000002</v>
      </c>
      <c r="D10" s="4">
        <f t="shared" si="0"/>
        <v>94.901145401587257</v>
      </c>
      <c r="E10" s="4">
        <v>78633.3</v>
      </c>
      <c r="F10" s="4">
        <v>80303.607269999993</v>
      </c>
      <c r="G10" s="4">
        <f t="shared" si="1"/>
        <v>102.12417292673712</v>
      </c>
      <c r="H10" s="4">
        <v>145563.32925000001</v>
      </c>
      <c r="I10" s="4">
        <v>132461.56184000001</v>
      </c>
      <c r="J10" s="4">
        <f t="shared" si="2"/>
        <v>90.999266451581249</v>
      </c>
      <c r="K10" s="4">
        <v>143820.42924999999</v>
      </c>
      <c r="L10" s="4">
        <v>131345.11804</v>
      </c>
      <c r="M10" s="4">
        <f t="shared" si="3"/>
        <v>91.32577251016653</v>
      </c>
      <c r="N10" s="4">
        <v>228524.22925</v>
      </c>
      <c r="O10" s="4">
        <v>215879.24631000002</v>
      </c>
      <c r="P10" s="4">
        <f t="shared" si="4"/>
        <v>94.466677349049633</v>
      </c>
      <c r="Q10" s="4">
        <v>-4327.6000000000004</v>
      </c>
      <c r="R10" s="4">
        <v>-3114.0772000000002</v>
      </c>
      <c r="V10" s="3"/>
      <c r="W10" s="3"/>
    </row>
    <row r="11" spans="1:23">
      <c r="A11" s="1" t="s">
        <v>13</v>
      </c>
      <c r="B11" s="4">
        <v>210798.25625000001</v>
      </c>
      <c r="C11" s="4">
        <v>205098.21652000002</v>
      </c>
      <c r="D11" s="4">
        <f t="shared" si="0"/>
        <v>97.295973965154658</v>
      </c>
      <c r="E11" s="4">
        <v>83623.39</v>
      </c>
      <c r="F11" s="4">
        <v>81104.131280000001</v>
      </c>
      <c r="G11" s="4">
        <f t="shared" si="1"/>
        <v>96.987375517782766</v>
      </c>
      <c r="H11" s="4">
        <v>127174.86625000001</v>
      </c>
      <c r="I11" s="4">
        <v>123994.08524</v>
      </c>
      <c r="J11" s="4">
        <f t="shared" si="2"/>
        <v>97.498891798519978</v>
      </c>
      <c r="K11" s="4">
        <v>127060.66624999999</v>
      </c>
      <c r="L11" s="4">
        <v>123957.55902</v>
      </c>
      <c r="M11" s="4">
        <f t="shared" si="3"/>
        <v>97.557775099420269</v>
      </c>
      <c r="N11" s="4">
        <v>218336.15057</v>
      </c>
      <c r="O11" s="4">
        <v>213091.44871999999</v>
      </c>
      <c r="P11" s="4">
        <f t="shared" si="4"/>
        <v>97.59787747640145</v>
      </c>
      <c r="Q11" s="4">
        <v>-7537.8943200000003</v>
      </c>
      <c r="R11" s="4">
        <v>-7993.2322000000004</v>
      </c>
      <c r="V11" s="3"/>
      <c r="W11" s="3"/>
    </row>
    <row r="12" spans="1:23">
      <c r="A12" s="1" t="s">
        <v>14</v>
      </c>
      <c r="B12" s="4">
        <v>278819.02862</v>
      </c>
      <c r="C12" s="4">
        <v>279974.65935000003</v>
      </c>
      <c r="D12" s="4">
        <f t="shared" si="0"/>
        <v>100.41447340797353</v>
      </c>
      <c r="E12" s="4">
        <v>110748.906</v>
      </c>
      <c r="F12" s="4">
        <v>117373.58367000001</v>
      </c>
      <c r="G12" s="4">
        <f t="shared" si="1"/>
        <v>105.98170935431182</v>
      </c>
      <c r="H12" s="4">
        <v>168070.12262000001</v>
      </c>
      <c r="I12" s="4">
        <v>162601.07568000001</v>
      </c>
      <c r="J12" s="4">
        <f t="shared" si="2"/>
        <v>96.745973136245453</v>
      </c>
      <c r="K12" s="4">
        <v>167250.72262000002</v>
      </c>
      <c r="L12" s="4">
        <v>162786.19768000001</v>
      </c>
      <c r="M12" s="4">
        <f t="shared" si="3"/>
        <v>97.330639371798966</v>
      </c>
      <c r="N12" s="4">
        <v>470979.62161999999</v>
      </c>
      <c r="O12" s="4">
        <v>276301.97688999999</v>
      </c>
      <c r="P12" s="4">
        <f t="shared" si="4"/>
        <v>58.665378332001048</v>
      </c>
      <c r="Q12" s="4">
        <v>-192160.59299999999</v>
      </c>
      <c r="R12" s="4">
        <v>3672.68246</v>
      </c>
      <c r="V12" s="3"/>
      <c r="W12" s="3"/>
    </row>
    <row r="13" spans="1:23" ht="32.25" customHeight="1">
      <c r="A13" s="1" t="s">
        <v>15</v>
      </c>
      <c r="B13" s="4">
        <v>294687.36541000003</v>
      </c>
      <c r="C13" s="4">
        <v>278845.86608000001</v>
      </c>
      <c r="D13" s="4">
        <f t="shared" si="0"/>
        <v>94.624303180436769</v>
      </c>
      <c r="E13" s="4">
        <v>91681.8</v>
      </c>
      <c r="F13" s="4">
        <v>89516.264930000005</v>
      </c>
      <c r="G13" s="4">
        <f t="shared" si="1"/>
        <v>97.637988052154299</v>
      </c>
      <c r="H13" s="4">
        <v>203005.56541000001</v>
      </c>
      <c r="I13" s="4">
        <v>189329.60115</v>
      </c>
      <c r="J13" s="4">
        <f t="shared" si="2"/>
        <v>93.26325648640254</v>
      </c>
      <c r="K13" s="4">
        <v>202262.44540999999</v>
      </c>
      <c r="L13" s="4">
        <v>188544.48115000001</v>
      </c>
      <c r="M13" s="4">
        <f t="shared" si="3"/>
        <v>93.217740331284588</v>
      </c>
      <c r="N13" s="4">
        <v>304390.09675000003</v>
      </c>
      <c r="O13" s="4">
        <v>282353.23735000001</v>
      </c>
      <c r="P13" s="4">
        <f t="shared" si="4"/>
        <v>92.760323139520793</v>
      </c>
      <c r="Q13" s="4">
        <v>-9702.7313400000003</v>
      </c>
      <c r="R13" s="4">
        <v>-3507.3712700000001</v>
      </c>
      <c r="V13" s="3"/>
      <c r="W13" s="3"/>
    </row>
    <row r="14" spans="1:23">
      <c r="A14" s="1" t="s">
        <v>16</v>
      </c>
      <c r="B14" s="4">
        <v>126886.91763</v>
      </c>
      <c r="C14" s="4">
        <v>124720.08017</v>
      </c>
      <c r="D14" s="4">
        <f t="shared" si="0"/>
        <v>98.292308221783387</v>
      </c>
      <c r="E14" s="4">
        <v>32831.22</v>
      </c>
      <c r="F14" s="4">
        <v>31257.820949999998</v>
      </c>
      <c r="G14" s="4">
        <f t="shared" si="1"/>
        <v>95.207613210840165</v>
      </c>
      <c r="H14" s="4">
        <v>94055.697629999995</v>
      </c>
      <c r="I14" s="4">
        <v>93462.259219999993</v>
      </c>
      <c r="J14" s="4">
        <f t="shared" si="2"/>
        <v>99.369056394292571</v>
      </c>
      <c r="K14" s="4">
        <v>93990.697629999995</v>
      </c>
      <c r="L14" s="4">
        <v>93380.04999</v>
      </c>
      <c r="M14" s="4">
        <f t="shared" si="3"/>
        <v>99.350310556898037</v>
      </c>
      <c r="N14" s="4">
        <v>128999.64463</v>
      </c>
      <c r="O14" s="4">
        <v>124716.05192</v>
      </c>
      <c r="P14" s="4">
        <f t="shared" si="4"/>
        <v>96.679376348449409</v>
      </c>
      <c r="Q14" s="4">
        <v>-2112.7269999999999</v>
      </c>
      <c r="R14" s="4">
        <v>4.0282499999999999</v>
      </c>
      <c r="V14" s="3"/>
      <c r="W14" s="3"/>
    </row>
    <row r="15" spans="1:23">
      <c r="A15" s="1" t="s">
        <v>17</v>
      </c>
      <c r="B15" s="4">
        <v>313118.42180000001</v>
      </c>
      <c r="C15" s="4">
        <v>314461.05037999997</v>
      </c>
      <c r="D15" s="4">
        <f t="shared" si="0"/>
        <v>100.42879258661361</v>
      </c>
      <c r="E15" s="4">
        <v>151179.5</v>
      </c>
      <c r="F15" s="4">
        <v>153675.27874000001</v>
      </c>
      <c r="G15" s="4">
        <f t="shared" si="1"/>
        <v>101.65087114324362</v>
      </c>
      <c r="H15" s="4">
        <v>161938.92180000001</v>
      </c>
      <c r="I15" s="4">
        <v>160785.77163999999</v>
      </c>
      <c r="J15" s="4">
        <f t="shared" si="2"/>
        <v>99.287910437353531</v>
      </c>
      <c r="K15" s="4">
        <v>161938.92180000001</v>
      </c>
      <c r="L15" s="4">
        <v>160785.77163999999</v>
      </c>
      <c r="M15" s="4">
        <f t="shared" si="3"/>
        <v>99.287910437353531</v>
      </c>
      <c r="N15" s="4">
        <v>328479.46635</v>
      </c>
      <c r="O15" s="4">
        <v>313724.57554000005</v>
      </c>
      <c r="P15" s="4">
        <f t="shared" si="4"/>
        <v>95.50812384897192</v>
      </c>
      <c r="Q15" s="4">
        <v>-15361.044550000001</v>
      </c>
      <c r="R15" s="4">
        <v>736.47483999999997</v>
      </c>
      <c r="V15" s="3"/>
      <c r="W15" s="3"/>
    </row>
    <row r="16" spans="1:23" ht="18" customHeight="1">
      <c r="A16" s="1" t="s">
        <v>18</v>
      </c>
      <c r="B16" s="4">
        <v>122739.80807</v>
      </c>
      <c r="C16" s="4">
        <v>120839.21801000001</v>
      </c>
      <c r="D16" s="4">
        <f t="shared" si="0"/>
        <v>98.451529222763597</v>
      </c>
      <c r="E16" s="4">
        <v>36156</v>
      </c>
      <c r="F16" s="4">
        <v>36197.036169999999</v>
      </c>
      <c r="G16" s="4">
        <f t="shared" si="1"/>
        <v>100.11349753844452</v>
      </c>
      <c r="H16" s="4">
        <v>86583.808069999999</v>
      </c>
      <c r="I16" s="4">
        <v>84642.181840000005</v>
      </c>
      <c r="J16" s="4">
        <f t="shared" si="2"/>
        <v>97.757518093417346</v>
      </c>
      <c r="K16" s="4">
        <v>86583.808069999999</v>
      </c>
      <c r="L16" s="4">
        <v>84802.181840000005</v>
      </c>
      <c r="M16" s="4">
        <f t="shared" si="3"/>
        <v>97.942310150461836</v>
      </c>
      <c r="N16" s="4">
        <v>125252.00807</v>
      </c>
      <c r="O16" s="4">
        <v>119939.14934999999</v>
      </c>
      <c r="P16" s="4">
        <f t="shared" si="4"/>
        <v>95.758264636339575</v>
      </c>
      <c r="Q16" s="4">
        <v>-2512.1999999999998</v>
      </c>
      <c r="R16" s="4">
        <v>900.06866000000002</v>
      </c>
      <c r="V16" s="3"/>
      <c r="W16" s="3"/>
    </row>
    <row r="17" spans="1:23" ht="27" customHeight="1">
      <c r="A17" s="1" t="s">
        <v>19</v>
      </c>
      <c r="B17" s="4">
        <v>179437.96599</v>
      </c>
      <c r="C17" s="4">
        <v>178595.94502000001</v>
      </c>
      <c r="D17" s="4">
        <f t="shared" si="0"/>
        <v>99.530745366313994</v>
      </c>
      <c r="E17" s="4">
        <v>44976.2</v>
      </c>
      <c r="F17" s="4">
        <v>45170.15582</v>
      </c>
      <c r="G17" s="4">
        <f t="shared" si="1"/>
        <v>100.43124101191296</v>
      </c>
      <c r="H17" s="4">
        <v>134461.76599000001</v>
      </c>
      <c r="I17" s="4">
        <v>133425.7892</v>
      </c>
      <c r="J17" s="4">
        <f t="shared" si="2"/>
        <v>99.229538015976175</v>
      </c>
      <c r="K17" s="4">
        <v>130021.76599</v>
      </c>
      <c r="L17" s="4">
        <v>129595.06361</v>
      </c>
      <c r="M17" s="4">
        <f t="shared" si="3"/>
        <v>99.671822347011641</v>
      </c>
      <c r="N17" s="4">
        <v>186580.79399000001</v>
      </c>
      <c r="O17" s="4">
        <v>179056.53732</v>
      </c>
      <c r="P17" s="4">
        <f t="shared" si="4"/>
        <v>95.967293037458461</v>
      </c>
      <c r="Q17" s="4">
        <v>-7142.8280000000004</v>
      </c>
      <c r="R17" s="4">
        <v>-460.59229999999997</v>
      </c>
      <c r="V17" s="3"/>
      <c r="W17" s="3"/>
    </row>
    <row r="18" spans="1:23">
      <c r="A18" s="1" t="s">
        <v>20</v>
      </c>
      <c r="B18" s="4">
        <v>374330.41956000001</v>
      </c>
      <c r="C18" s="4">
        <v>369468.59655999998</v>
      </c>
      <c r="D18" s="4">
        <f t="shared" si="0"/>
        <v>98.701194787825472</v>
      </c>
      <c r="E18" s="4">
        <v>125742.7</v>
      </c>
      <c r="F18" s="4">
        <v>124311.46062</v>
      </c>
      <c r="G18" s="4">
        <f t="shared" si="1"/>
        <v>98.861771395079003</v>
      </c>
      <c r="H18" s="4">
        <v>248587.71956</v>
      </c>
      <c r="I18" s="4">
        <v>245157.13594000001</v>
      </c>
      <c r="J18" s="4">
        <f t="shared" si="2"/>
        <v>98.61997059787501</v>
      </c>
      <c r="K18" s="4">
        <v>248561.71956</v>
      </c>
      <c r="L18" s="4">
        <v>245603.12211000003</v>
      </c>
      <c r="M18" s="4">
        <f t="shared" si="3"/>
        <v>98.809713154850542</v>
      </c>
      <c r="N18" s="4">
        <v>391534.59956</v>
      </c>
      <c r="O18" s="4">
        <v>381497.15482</v>
      </c>
      <c r="P18" s="4">
        <f t="shared" si="4"/>
        <v>97.436383719017456</v>
      </c>
      <c r="Q18" s="4">
        <v>-17204.18</v>
      </c>
      <c r="R18" s="4">
        <v>-12028.55826</v>
      </c>
      <c r="V18" s="3"/>
      <c r="W18" s="3"/>
    </row>
    <row r="19" spans="1:23">
      <c r="A19" s="1" t="s">
        <v>21</v>
      </c>
      <c r="B19" s="4">
        <v>552113.64421000006</v>
      </c>
      <c r="C19" s="4">
        <v>551610.97496000002</v>
      </c>
      <c r="D19" s="4">
        <f t="shared" si="0"/>
        <v>99.908955474063816</v>
      </c>
      <c r="E19" s="4">
        <v>229245.9669</v>
      </c>
      <c r="F19" s="4">
        <v>239774.25613999998</v>
      </c>
      <c r="G19" s="4">
        <f t="shared" si="1"/>
        <v>104.59257337538791</v>
      </c>
      <c r="H19" s="4">
        <v>322867.67731</v>
      </c>
      <c r="I19" s="4">
        <v>311836.71882000001</v>
      </c>
      <c r="J19" s="4">
        <f t="shared" si="2"/>
        <v>96.583442919432088</v>
      </c>
      <c r="K19" s="4">
        <v>321627.78766999999</v>
      </c>
      <c r="L19" s="4">
        <v>311513.57917000004</v>
      </c>
      <c r="M19" s="4">
        <f t="shared" si="3"/>
        <v>96.855306385909216</v>
      </c>
      <c r="N19" s="4">
        <v>575057.54778000002</v>
      </c>
      <c r="O19" s="4">
        <v>555746.61132000003</v>
      </c>
      <c r="P19" s="4">
        <f t="shared" si="4"/>
        <v>96.641912355633011</v>
      </c>
      <c r="Q19" s="4">
        <v>-22943.903569999999</v>
      </c>
      <c r="R19" s="4">
        <v>-4135.6363599999995</v>
      </c>
      <c r="V19" s="3"/>
      <c r="W19" s="3"/>
    </row>
    <row r="20" spans="1:23" ht="30">
      <c r="A20" s="1" t="s">
        <v>7</v>
      </c>
      <c r="B20" s="4">
        <v>214461.36249</v>
      </c>
      <c r="C20" s="4">
        <v>205217.78427999999</v>
      </c>
      <c r="D20" s="4">
        <f t="shared" si="0"/>
        <v>95.68986315172225</v>
      </c>
      <c r="E20" s="4">
        <v>79874.593999999997</v>
      </c>
      <c r="F20" s="4">
        <v>80332.839959999998</v>
      </c>
      <c r="G20" s="4">
        <f t="shared" si="1"/>
        <v>100.57370677840316</v>
      </c>
      <c r="H20" s="4">
        <v>134586.76849000002</v>
      </c>
      <c r="I20" s="4">
        <v>124884.94432</v>
      </c>
      <c r="J20" s="4">
        <f t="shared" si="2"/>
        <v>92.791398234128124</v>
      </c>
      <c r="K20" s="4">
        <v>131497.66848999998</v>
      </c>
      <c r="L20" s="4">
        <v>121726.25245</v>
      </c>
      <c r="M20" s="4">
        <f t="shared" si="3"/>
        <v>92.56913361871274</v>
      </c>
      <c r="N20" s="4">
        <v>217550.72980999999</v>
      </c>
      <c r="O20" s="4">
        <v>205194.04902000001</v>
      </c>
      <c r="P20" s="4">
        <f t="shared" si="4"/>
        <v>94.320092237432704</v>
      </c>
      <c r="Q20" s="4">
        <v>-3089.3673199999998</v>
      </c>
      <c r="R20" s="4">
        <v>23.735259999999997</v>
      </c>
      <c r="V20" s="3"/>
      <c r="W20" s="3"/>
    </row>
    <row r="21" spans="1:23">
      <c r="A21" s="1" t="s">
        <v>22</v>
      </c>
      <c r="B21" s="4">
        <v>373025.84447000001</v>
      </c>
      <c r="C21" s="4">
        <v>376920.51405</v>
      </c>
      <c r="D21" s="4">
        <f t="shared" si="0"/>
        <v>101.04407499848531</v>
      </c>
      <c r="E21" s="4">
        <v>147614.29150999998</v>
      </c>
      <c r="F21" s="4">
        <v>154704.79353</v>
      </c>
      <c r="G21" s="4">
        <f t="shared" si="1"/>
        <v>104.80339806360801</v>
      </c>
      <c r="H21" s="4">
        <v>225411.55296</v>
      </c>
      <c r="I21" s="4">
        <v>222215.72052</v>
      </c>
      <c r="J21" s="4">
        <f t="shared" si="2"/>
        <v>98.582223316403343</v>
      </c>
      <c r="K21" s="4">
        <v>223125.97365</v>
      </c>
      <c r="L21" s="4">
        <v>219930.11206000001</v>
      </c>
      <c r="M21" s="4">
        <f t="shared" si="3"/>
        <v>98.56768733029125</v>
      </c>
      <c r="N21" s="4">
        <v>390728.98456999997</v>
      </c>
      <c r="O21" s="4">
        <v>387517.61033</v>
      </c>
      <c r="P21" s="4">
        <f t="shared" si="4"/>
        <v>99.17810698289145</v>
      </c>
      <c r="Q21" s="4">
        <v>-17703.140100000001</v>
      </c>
      <c r="R21" s="4">
        <v>-10597.09628</v>
      </c>
      <c r="V21" s="3"/>
      <c r="W21" s="3"/>
    </row>
    <row r="22" spans="1:23" ht="30">
      <c r="A22" s="1" t="s">
        <v>23</v>
      </c>
      <c r="B22" s="4">
        <v>247401.10893000002</v>
      </c>
      <c r="C22" s="4">
        <v>246219.04879</v>
      </c>
      <c r="D22" s="4">
        <f t="shared" si="0"/>
        <v>99.522209037335202</v>
      </c>
      <c r="E22" s="4">
        <v>105681.442</v>
      </c>
      <c r="F22" s="4">
        <v>106054.98303</v>
      </c>
      <c r="G22" s="4">
        <f t="shared" si="1"/>
        <v>100.3534594370883</v>
      </c>
      <c r="H22" s="4">
        <v>141719.66693000001</v>
      </c>
      <c r="I22" s="4">
        <v>140164.06576</v>
      </c>
      <c r="J22" s="4">
        <f t="shared" si="2"/>
        <v>98.902339242182691</v>
      </c>
      <c r="K22" s="4">
        <v>141719.66693000001</v>
      </c>
      <c r="L22" s="4">
        <v>140838.46575999999</v>
      </c>
      <c r="M22" s="4">
        <f t="shared" si="3"/>
        <v>99.378208269120989</v>
      </c>
      <c r="N22" s="4">
        <v>247409.40893000001</v>
      </c>
      <c r="O22" s="4">
        <v>243267.6439</v>
      </c>
      <c r="P22" s="4">
        <f t="shared" si="4"/>
        <v>98.325946839324999</v>
      </c>
      <c r="Q22" s="4">
        <v>-8.3000000000000007</v>
      </c>
      <c r="R22" s="4">
        <v>2951.4048900000003</v>
      </c>
      <c r="V22" s="3"/>
      <c r="W22" s="3"/>
    </row>
    <row r="23" spans="1:23">
      <c r="A23" s="1" t="s">
        <v>24</v>
      </c>
      <c r="B23" s="4">
        <v>198387.13174000001</v>
      </c>
      <c r="C23" s="4">
        <v>190033.58416999999</v>
      </c>
      <c r="D23" s="4">
        <f t="shared" si="0"/>
        <v>95.789269446695798</v>
      </c>
      <c r="E23" s="4">
        <v>63129.75</v>
      </c>
      <c r="F23" s="4">
        <v>64045.44442</v>
      </c>
      <c r="G23" s="4">
        <f t="shared" si="1"/>
        <v>101.45049587555788</v>
      </c>
      <c r="H23" s="4">
        <v>135257.38174000001</v>
      </c>
      <c r="I23" s="4">
        <v>125988.13975</v>
      </c>
      <c r="J23" s="4">
        <f t="shared" si="2"/>
        <v>93.146960357536784</v>
      </c>
      <c r="K23" s="4">
        <v>134945.38174000001</v>
      </c>
      <c r="L23" s="4">
        <v>125724.99567</v>
      </c>
      <c r="M23" s="4">
        <f t="shared" si="3"/>
        <v>93.167320028954407</v>
      </c>
      <c r="N23" s="4">
        <v>201153.57199999999</v>
      </c>
      <c r="O23" s="4">
        <v>178124.61737999998</v>
      </c>
      <c r="P23" s="4">
        <f t="shared" si="4"/>
        <v>88.551555713860253</v>
      </c>
      <c r="Q23" s="4">
        <v>-2766.4402599999999</v>
      </c>
      <c r="R23" s="4">
        <v>11908.966789999999</v>
      </c>
      <c r="V23" s="3"/>
      <c r="W23" s="3"/>
    </row>
    <row r="24" spans="1:23">
      <c r="A24" s="1" t="s">
        <v>25</v>
      </c>
      <c r="B24" s="4">
        <v>964206.96883999999</v>
      </c>
      <c r="C24" s="4">
        <v>977521.82578999992</v>
      </c>
      <c r="D24" s="4">
        <f t="shared" si="0"/>
        <v>101.38091274801909</v>
      </c>
      <c r="E24" s="4">
        <v>475095.30127</v>
      </c>
      <c r="F24" s="4">
        <v>497705.89233999996</v>
      </c>
      <c r="G24" s="4">
        <f t="shared" si="1"/>
        <v>104.75916958335696</v>
      </c>
      <c r="H24" s="4">
        <v>489111.66756999999</v>
      </c>
      <c r="I24" s="4">
        <v>479815.93345000001</v>
      </c>
      <c r="J24" s="4">
        <f t="shared" si="2"/>
        <v>98.099465881445241</v>
      </c>
      <c r="K24" s="4">
        <v>489071.92657000001</v>
      </c>
      <c r="L24" s="4">
        <v>482544.14243000001</v>
      </c>
      <c r="M24" s="4">
        <f t="shared" si="3"/>
        <v>98.665271142062636</v>
      </c>
      <c r="N24" s="4">
        <v>994723.08392</v>
      </c>
      <c r="O24" s="4">
        <v>967708.83262999996</v>
      </c>
      <c r="P24" s="4">
        <f t="shared" si="4"/>
        <v>97.284244054783329</v>
      </c>
      <c r="Q24" s="4">
        <v>-30516.11508</v>
      </c>
      <c r="R24" s="4">
        <v>9812.99316</v>
      </c>
      <c r="V24" s="3"/>
      <c r="W24" s="3"/>
    </row>
    <row r="25" spans="1:23">
      <c r="A25" s="1" t="s">
        <v>26</v>
      </c>
      <c r="B25" s="4">
        <v>313004.18625999999</v>
      </c>
      <c r="C25" s="4">
        <v>315207.33350000001</v>
      </c>
      <c r="D25" s="4">
        <f t="shared" si="0"/>
        <v>100.70387149332565</v>
      </c>
      <c r="E25" s="4">
        <v>106838.24412999999</v>
      </c>
      <c r="F25" s="4">
        <v>116004.56853</v>
      </c>
      <c r="G25" s="4">
        <f t="shared" si="1"/>
        <v>108.57962846042892</v>
      </c>
      <c r="H25" s="4">
        <v>206165.94212999998</v>
      </c>
      <c r="I25" s="4">
        <v>199202.76496999999</v>
      </c>
      <c r="J25" s="4">
        <f t="shared" si="2"/>
        <v>96.622537608268345</v>
      </c>
      <c r="K25" s="4">
        <v>206010.92713</v>
      </c>
      <c r="L25" s="4">
        <v>199233.39997</v>
      </c>
      <c r="M25" s="4">
        <f t="shared" si="3"/>
        <v>96.710112781676315</v>
      </c>
      <c r="N25" s="4">
        <v>320489.79300999996</v>
      </c>
      <c r="O25" s="4">
        <v>311741.06089999998</v>
      </c>
      <c r="P25" s="4">
        <f t="shared" si="4"/>
        <v>97.270199456952128</v>
      </c>
      <c r="Q25" s="4">
        <v>-7485.6067499999999</v>
      </c>
      <c r="R25" s="4">
        <v>3466.2726000000002</v>
      </c>
      <c r="V25" s="3"/>
      <c r="W25" s="3"/>
    </row>
    <row r="26" spans="1:23">
      <c r="A26" s="1" t="s">
        <v>27</v>
      </c>
      <c r="B26" s="4">
        <v>312813.88883999997</v>
      </c>
      <c r="C26" s="4">
        <v>293016.74066000001</v>
      </c>
      <c r="D26" s="4">
        <f t="shared" si="0"/>
        <v>93.671269439661629</v>
      </c>
      <c r="E26" s="4">
        <v>134090.26</v>
      </c>
      <c r="F26" s="4">
        <v>128804.76992000001</v>
      </c>
      <c r="G26" s="4">
        <f t="shared" si="1"/>
        <v>96.058259503710403</v>
      </c>
      <c r="H26" s="4">
        <v>178723.62883999999</v>
      </c>
      <c r="I26" s="4">
        <v>164211.97074000002</v>
      </c>
      <c r="J26" s="4">
        <f t="shared" si="2"/>
        <v>91.880391980519079</v>
      </c>
      <c r="K26" s="4">
        <v>177595.89384</v>
      </c>
      <c r="L26" s="4">
        <v>163692.40802999999</v>
      </c>
      <c r="M26" s="4">
        <f t="shared" si="3"/>
        <v>92.171279690438141</v>
      </c>
      <c r="N26" s="4">
        <v>318723.29583999998</v>
      </c>
      <c r="O26" s="4">
        <v>297942.36338</v>
      </c>
      <c r="P26" s="4">
        <f t="shared" si="4"/>
        <v>93.479945541717768</v>
      </c>
      <c r="Q26" s="4">
        <v>-5909.4070000000002</v>
      </c>
      <c r="R26" s="4">
        <v>-4925.6227199999994</v>
      </c>
      <c r="V26" s="3"/>
      <c r="W26" s="3"/>
    </row>
    <row r="27" spans="1:23">
      <c r="A27" s="1" t="s">
        <v>28</v>
      </c>
      <c r="B27" s="4">
        <v>121866.49587</v>
      </c>
      <c r="C27" s="4">
        <v>114777.05184999999</v>
      </c>
      <c r="D27" s="4">
        <f t="shared" si="0"/>
        <v>94.182614368790411</v>
      </c>
      <c r="E27" s="4">
        <v>28663</v>
      </c>
      <c r="F27" s="4">
        <v>30058.314050000001</v>
      </c>
      <c r="G27" s="4">
        <f t="shared" si="1"/>
        <v>104.86799724383351</v>
      </c>
      <c r="H27" s="4">
        <v>93203.495869999999</v>
      </c>
      <c r="I27" s="4">
        <v>84718.737800000003</v>
      </c>
      <c r="J27" s="4">
        <f t="shared" si="2"/>
        <v>90.896523793662723</v>
      </c>
      <c r="K27" s="4">
        <v>93203.495869999999</v>
      </c>
      <c r="L27" s="4">
        <v>84718.692299999995</v>
      </c>
      <c r="M27" s="4">
        <f t="shared" si="3"/>
        <v>90.896474975751346</v>
      </c>
      <c r="N27" s="4">
        <v>130449.82401000001</v>
      </c>
      <c r="O27" s="4">
        <v>115560.96831</v>
      </c>
      <c r="P27" s="4">
        <f t="shared" si="4"/>
        <v>88.586526802168265</v>
      </c>
      <c r="Q27" s="4">
        <v>-8583.3281400000014</v>
      </c>
      <c r="R27" s="4">
        <v>-783.91645999999992</v>
      </c>
      <c r="V27" s="3"/>
      <c r="W27" s="3"/>
    </row>
    <row r="28" spans="1:23">
      <c r="A28" s="1" t="s">
        <v>29</v>
      </c>
      <c r="B28" s="4">
        <v>199169.90158999999</v>
      </c>
      <c r="C28" s="4">
        <v>202934.25658000002</v>
      </c>
      <c r="D28" s="4">
        <f t="shared" si="0"/>
        <v>101.8900220163532</v>
      </c>
      <c r="E28" s="4">
        <v>59141.228820000004</v>
      </c>
      <c r="F28" s="4">
        <v>63612.64903</v>
      </c>
      <c r="G28" s="4">
        <f t="shared" si="1"/>
        <v>107.56058049387009</v>
      </c>
      <c r="H28" s="4">
        <v>140028.67277</v>
      </c>
      <c r="I28" s="4">
        <v>139321.60755000002</v>
      </c>
      <c r="J28" s="4">
        <f t="shared" si="2"/>
        <v>99.495056829424243</v>
      </c>
      <c r="K28" s="4">
        <v>139813.27677</v>
      </c>
      <c r="L28" s="4">
        <v>139095.60755000002</v>
      </c>
      <c r="M28" s="4">
        <f t="shared" si="3"/>
        <v>99.486694513868969</v>
      </c>
      <c r="N28" s="4">
        <v>206630.69761</v>
      </c>
      <c r="O28" s="4">
        <v>202488.78994999998</v>
      </c>
      <c r="P28" s="4">
        <f t="shared" si="4"/>
        <v>97.995502261809335</v>
      </c>
      <c r="Q28" s="4">
        <v>-7460.7960199999998</v>
      </c>
      <c r="R28" s="4">
        <v>445.46663000000001</v>
      </c>
      <c r="V28" s="3"/>
      <c r="W28" s="3"/>
    </row>
    <row r="29" spans="1:23">
      <c r="A29" s="1" t="s">
        <v>30</v>
      </c>
      <c r="B29" s="4">
        <v>318129.75073999999</v>
      </c>
      <c r="C29" s="4">
        <v>316389.39169999998</v>
      </c>
      <c r="D29" s="4">
        <f t="shared" si="0"/>
        <v>99.452940494891862</v>
      </c>
      <c r="E29" s="4">
        <v>154344.14799999999</v>
      </c>
      <c r="F29" s="4">
        <v>154261.20458000002</v>
      </c>
      <c r="G29" s="4">
        <f t="shared" si="1"/>
        <v>99.946260728978231</v>
      </c>
      <c r="H29" s="4">
        <v>163785.60274</v>
      </c>
      <c r="I29" s="4">
        <v>162128.18712000002</v>
      </c>
      <c r="J29" s="4">
        <f t="shared" si="2"/>
        <v>98.988057807113222</v>
      </c>
      <c r="K29" s="4">
        <v>162550.48774000001</v>
      </c>
      <c r="L29" s="4">
        <v>161251.78012000001</v>
      </c>
      <c r="M29" s="4">
        <f t="shared" si="3"/>
        <v>99.201043541575046</v>
      </c>
      <c r="N29" s="4">
        <v>325179.48903</v>
      </c>
      <c r="O29" s="4">
        <v>314434.38806999999</v>
      </c>
      <c r="P29" s="4">
        <f t="shared" si="4"/>
        <v>96.695640001141427</v>
      </c>
      <c r="Q29" s="4">
        <v>-7049.7382900000002</v>
      </c>
      <c r="R29" s="4">
        <v>1955.0036299999999</v>
      </c>
      <c r="V29" s="3"/>
      <c r="W29" s="3"/>
    </row>
    <row r="30" spans="1:23">
      <c r="A30" s="1" t="s">
        <v>31</v>
      </c>
      <c r="B30" s="4">
        <v>262689.56068</v>
      </c>
      <c r="C30" s="4">
        <v>251155.37747000001</v>
      </c>
      <c r="D30" s="4">
        <f t="shared" si="0"/>
        <v>95.609196200967205</v>
      </c>
      <c r="E30" s="4">
        <v>84300.800000000003</v>
      </c>
      <c r="F30" s="4">
        <v>84303.770470000003</v>
      </c>
      <c r="G30" s="4">
        <f t="shared" si="1"/>
        <v>100.00352365576602</v>
      </c>
      <c r="H30" s="4">
        <v>178388.76068000001</v>
      </c>
      <c r="I30" s="4">
        <v>166851.60699999999</v>
      </c>
      <c r="J30" s="4">
        <f t="shared" si="2"/>
        <v>93.532578153454537</v>
      </c>
      <c r="K30" s="4">
        <v>178309.26068000001</v>
      </c>
      <c r="L30" s="4">
        <v>166823.42628000001</v>
      </c>
      <c r="M30" s="4">
        <f t="shared" si="3"/>
        <v>93.558475675241084</v>
      </c>
      <c r="N30" s="4">
        <v>254942.64603999999</v>
      </c>
      <c r="O30" s="4">
        <v>243456.79999</v>
      </c>
      <c r="P30" s="4">
        <f t="shared" si="4"/>
        <v>95.494733333787593</v>
      </c>
      <c r="Q30" s="4">
        <v>7746.91464</v>
      </c>
      <c r="R30" s="4">
        <v>7698.5774800000008</v>
      </c>
      <c r="V30" s="3"/>
      <c r="W30" s="3"/>
    </row>
    <row r="31" spans="1:23">
      <c r="A31" s="1" t="s">
        <v>8</v>
      </c>
      <c r="B31" s="4">
        <v>178727.68168000001</v>
      </c>
      <c r="C31" s="4">
        <v>164753.97580000001</v>
      </c>
      <c r="D31" s="4">
        <f t="shared" si="0"/>
        <v>92.181565973076857</v>
      </c>
      <c r="E31" s="4">
        <v>56217</v>
      </c>
      <c r="F31" s="4">
        <v>56374.650509999999</v>
      </c>
      <c r="G31" s="4">
        <f t="shared" si="1"/>
        <v>100.28043209349484</v>
      </c>
      <c r="H31" s="4">
        <v>122510.68168000001</v>
      </c>
      <c r="I31" s="4">
        <v>108379.32529000001</v>
      </c>
      <c r="J31" s="4">
        <f t="shared" si="2"/>
        <v>88.46520466932725</v>
      </c>
      <c r="K31" s="4">
        <v>122510.68168000001</v>
      </c>
      <c r="L31" s="4">
        <v>108291.86929</v>
      </c>
      <c r="M31" s="4">
        <f t="shared" si="3"/>
        <v>88.393818240976103</v>
      </c>
      <c r="N31" s="4">
        <v>182474.99997</v>
      </c>
      <c r="O31" s="4">
        <v>164725.66963999998</v>
      </c>
      <c r="P31" s="4">
        <f t="shared" si="4"/>
        <v>90.273007078822786</v>
      </c>
      <c r="Q31" s="4">
        <v>-3747.3182900000002</v>
      </c>
      <c r="R31" s="4">
        <v>28.306159999999998</v>
      </c>
      <c r="V31" s="3"/>
      <c r="W31" s="3"/>
    </row>
    <row r="32" spans="1:23">
      <c r="A32" s="9" t="s">
        <v>35</v>
      </c>
      <c r="B32" s="8">
        <f t="shared" ref="B32:R32" si="5">SUM(B5:B31)</f>
        <v>14985387.194719996</v>
      </c>
      <c r="C32" s="8">
        <f t="shared" si="5"/>
        <v>14341865.921329999</v>
      </c>
      <c r="D32" s="8">
        <f t="shared" si="5"/>
        <v>2637.4485049246432</v>
      </c>
      <c r="E32" s="8">
        <f t="shared" si="5"/>
        <v>5816841.9654899985</v>
      </c>
      <c r="F32" s="8">
        <f t="shared" si="5"/>
        <v>5571934.9725299999</v>
      </c>
      <c r="G32" s="8">
        <f t="shared" si="5"/>
        <v>2712.7323297907037</v>
      </c>
      <c r="H32" s="8">
        <f t="shared" si="5"/>
        <v>9168545.2292299978</v>
      </c>
      <c r="I32" s="8">
        <f t="shared" si="5"/>
        <v>8769930.9488000013</v>
      </c>
      <c r="J32" s="8">
        <f t="shared" si="5"/>
        <v>2596.6795245443559</v>
      </c>
      <c r="K32" s="8">
        <f t="shared" si="5"/>
        <v>9135162.1604699977</v>
      </c>
      <c r="L32" s="8">
        <f t="shared" si="5"/>
        <v>8752317.1997299977</v>
      </c>
      <c r="M32" s="8">
        <f t="shared" si="5"/>
        <v>2600.0110562666014</v>
      </c>
      <c r="N32" s="8">
        <f t="shared" si="5"/>
        <v>15735944.933359999</v>
      </c>
      <c r="O32" s="8">
        <f t="shared" si="5"/>
        <v>14630140.643310003</v>
      </c>
      <c r="P32" s="8">
        <f t="shared" si="5"/>
        <v>2534.5082388969627</v>
      </c>
      <c r="Q32" s="8">
        <f t="shared" si="5"/>
        <v>-750557.73863999988</v>
      </c>
      <c r="R32" s="8">
        <f t="shared" si="5"/>
        <v>-288274.72198000021</v>
      </c>
      <c r="V32" s="3"/>
      <c r="W32" s="3"/>
    </row>
  </sheetData>
  <mergeCells count="8">
    <mergeCell ref="A1:R1"/>
    <mergeCell ref="Q3:R3"/>
    <mergeCell ref="A3:A4"/>
    <mergeCell ref="B3:D3"/>
    <mergeCell ref="E3:G3"/>
    <mergeCell ref="H3:J3"/>
    <mergeCell ref="K3:M3"/>
    <mergeCell ref="N3:P3"/>
  </mergeCells>
  <pageMargins left="0.31496062992125984" right="0.19685039370078741" top="0.74803149606299213" bottom="0.74803149606299213" header="0.31496062992125984" footer="0.31496062992125984"/>
  <pageSetup paperSize="9" scale="6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2015</vt:lpstr>
      <vt:lpstr>2016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2017-02-01T14:27:48Z</dcterms:modified>
</cp:coreProperties>
</file>