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2026 год " sheetId="2" r:id="rId1"/>
  </sheets>
  <calcPr calcId="145621"/>
</workbook>
</file>

<file path=xl/calcChain.xml><?xml version="1.0" encoding="utf-8"?>
<calcChain xmlns="http://schemas.openxmlformats.org/spreadsheetml/2006/main">
  <c r="N32" i="2" l="1"/>
  <c r="K32" i="2" l="1"/>
  <c r="R32" i="2" l="1"/>
  <c r="O32" i="2"/>
  <c r="L32" i="2" l="1"/>
  <c r="I32" i="2"/>
  <c r="H32" i="2"/>
  <c r="F32" i="2" l="1"/>
  <c r="Q32" i="2"/>
  <c r="E32" i="2"/>
  <c r="C32" i="2"/>
  <c r="B32" i="2"/>
  <c r="P32" i="2" l="1"/>
  <c r="M32" i="2"/>
  <c r="J32" i="2"/>
  <c r="G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  <c r="P6" i="2"/>
  <c r="M6" i="2"/>
  <c r="J6" i="2"/>
  <c r="G6" i="2"/>
  <c r="D6" i="2"/>
  <c r="P5" i="2"/>
  <c r="M5" i="2"/>
  <c r="J5" i="2"/>
  <c r="G5" i="2"/>
  <c r="D5" i="2"/>
  <c r="D32" i="2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<sst xmlns="http://schemas.openxmlformats.org/spreadsheetml/2006/main" count="54" uniqueCount="40">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</sst>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zoomScale="80" zoomScaleNormal="80" workbookViewId="0">
      <selection activeCell="N25" sqref="N25"/>
    </sheetView>
  </sheetViews>
  <sheetFormatPr defaultRowHeight="15" x14ac:dyDescent="0.25"/>
  <cols>
    <col min="1" max="1" width="41.140625" customWidth="1"/>
    <col min="2" max="2" width="15.28515625" customWidth="1"/>
    <col min="3" max="3" width="15" customWidth="1"/>
    <col min="4" max="4" width="7.85546875" style="7" customWidth="1"/>
    <col min="5" max="5" width="14.42578125" customWidth="1"/>
    <col min="6" max="6" width="14.28515625" customWidth="1"/>
    <col min="7" max="7" width="8.85546875" customWidth="1"/>
    <col min="8" max="8" width="14.85546875" customWidth="1"/>
    <col min="9" max="9" width="14.5703125" customWidth="1"/>
    <col min="10" max="10" width="7.85546875" customWidth="1"/>
    <col min="11" max="12" width="14.28515625" customWidth="1"/>
    <col min="13" max="13" width="9.5703125" customWidth="1"/>
    <col min="14" max="14" width="14.5703125" style="7" customWidth="1"/>
    <col min="15" max="15" width="15" style="7" customWidth="1"/>
    <col min="16" max="16" width="8.42578125" style="7" customWidth="1"/>
    <col min="17" max="17" width="14.140625" style="7" customWidth="1"/>
    <col min="18" max="18" width="13" style="7" customWidth="1"/>
    <col min="20" max="20" width="14.140625" customWidth="1"/>
    <col min="21" max="21" width="11.140625" bestFit="1" customWidth="1"/>
  </cols>
  <sheetData>
    <row r="1" spans="1:25" ht="43.5" customHeight="1" x14ac:dyDescent="0.25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5" ht="15.75" x14ac:dyDescent="0.25">
      <c r="Q2" s="11" t="s">
        <v>37</v>
      </c>
    </row>
    <row r="3" spans="1:25" ht="52.5" customHeight="1" x14ac:dyDescent="0.25">
      <c r="A3" s="15" t="s">
        <v>0</v>
      </c>
      <c r="B3" s="17" t="s">
        <v>1</v>
      </c>
      <c r="C3" s="18"/>
      <c r="D3" s="19"/>
      <c r="E3" s="20" t="s">
        <v>2</v>
      </c>
      <c r="F3" s="21"/>
      <c r="G3" s="22"/>
      <c r="H3" s="17" t="s">
        <v>3</v>
      </c>
      <c r="I3" s="18"/>
      <c r="J3" s="19"/>
      <c r="K3" s="20" t="s">
        <v>4</v>
      </c>
      <c r="L3" s="21"/>
      <c r="M3" s="22"/>
      <c r="N3" s="23" t="s">
        <v>5</v>
      </c>
      <c r="O3" s="24"/>
      <c r="P3" s="25"/>
      <c r="Q3" s="26" t="s">
        <v>6</v>
      </c>
      <c r="R3" s="26"/>
    </row>
    <row r="4" spans="1:25" ht="22.5" x14ac:dyDescent="0.25">
      <c r="A4" s="16"/>
      <c r="B4" s="1" t="s">
        <v>7</v>
      </c>
      <c r="C4" s="12" t="s">
        <v>8</v>
      </c>
      <c r="D4" s="4" t="s">
        <v>9</v>
      </c>
      <c r="E4" s="1" t="s">
        <v>7</v>
      </c>
      <c r="F4" s="12" t="s">
        <v>8</v>
      </c>
      <c r="G4" s="4" t="s">
        <v>9</v>
      </c>
      <c r="H4" s="1" t="s">
        <v>7</v>
      </c>
      <c r="I4" s="12" t="s">
        <v>8</v>
      </c>
      <c r="J4" s="4" t="s">
        <v>9</v>
      </c>
      <c r="K4" s="1" t="s">
        <v>7</v>
      </c>
      <c r="L4" s="12" t="s">
        <v>8</v>
      </c>
      <c r="M4" s="4" t="s">
        <v>9</v>
      </c>
      <c r="N4" s="9" t="s">
        <v>7</v>
      </c>
      <c r="O4" s="10" t="s">
        <v>8</v>
      </c>
      <c r="P4" s="4" t="s">
        <v>9</v>
      </c>
      <c r="Q4" s="9" t="s">
        <v>7</v>
      </c>
      <c r="R4" s="10" t="s">
        <v>8</v>
      </c>
      <c r="T4" s="13"/>
    </row>
    <row r="5" spans="1:25" ht="18.75" x14ac:dyDescent="0.3">
      <c r="A5" s="2" t="s">
        <v>10</v>
      </c>
      <c r="B5" s="5">
        <v>15349542.600809999</v>
      </c>
      <c r="C5" s="5">
        <v>3066643.2664099997</v>
      </c>
      <c r="D5" s="8">
        <f t="shared" ref="D5:D32" si="0">ROUND(C5/B5*100,1)</f>
        <v>20</v>
      </c>
      <c r="E5" s="8">
        <v>4624171</v>
      </c>
      <c r="F5" s="8">
        <v>703244.87445</v>
      </c>
      <c r="G5" s="8">
        <f t="shared" ref="G5:G32" si="1">ROUND(F5/E5*100,1)</f>
        <v>15.2</v>
      </c>
      <c r="H5" s="8">
        <v>10725371.600809999</v>
      </c>
      <c r="I5" s="8">
        <v>2363398.3919600002</v>
      </c>
      <c r="J5" s="8">
        <f>ROUND(I5/H5*100,1)</f>
        <v>22</v>
      </c>
      <c r="K5" s="8">
        <v>10725371.600809999</v>
      </c>
      <c r="L5" s="8">
        <v>2374915.62311</v>
      </c>
      <c r="M5" s="8">
        <f t="shared" ref="M5:M32" si="2">ROUND(L5/K5*100,1)</f>
        <v>22.1</v>
      </c>
      <c r="N5" s="8">
        <v>15469133.04668</v>
      </c>
      <c r="O5" s="8">
        <v>3029732.92405</v>
      </c>
      <c r="P5" s="8">
        <f t="shared" ref="P5:P32" si="3">ROUND(O5/N5*100,1)</f>
        <v>19.600000000000001</v>
      </c>
      <c r="Q5" s="8">
        <v>-119590.44587000001</v>
      </c>
      <c r="R5" s="8">
        <v>36910.342360000002</v>
      </c>
      <c r="T5" s="13"/>
      <c r="U5" s="13"/>
      <c r="W5" s="13"/>
      <c r="X5" s="13"/>
      <c r="Y5" s="13"/>
    </row>
    <row r="6" spans="1:25" ht="18.75" x14ac:dyDescent="0.3">
      <c r="A6" s="2" t="s">
        <v>11</v>
      </c>
      <c r="B6" s="5">
        <v>1663688.85362</v>
      </c>
      <c r="C6" s="5">
        <v>339096.00900999998</v>
      </c>
      <c r="D6" s="8">
        <f t="shared" si="0"/>
        <v>20.399999999999999</v>
      </c>
      <c r="E6" s="8">
        <v>613212.39957000001</v>
      </c>
      <c r="F6" s="8">
        <v>98469.905239999993</v>
      </c>
      <c r="G6" s="8">
        <f t="shared" si="1"/>
        <v>16.100000000000001</v>
      </c>
      <c r="H6" s="8">
        <v>1050476.4540500001</v>
      </c>
      <c r="I6" s="8">
        <v>240626.10377000002</v>
      </c>
      <c r="J6" s="8">
        <f t="shared" ref="J6:J32" si="4">ROUND(I6/H6*100,1)</f>
        <v>22.9</v>
      </c>
      <c r="K6" s="8">
        <v>1050411.4540500001</v>
      </c>
      <c r="L6" s="8">
        <v>240584.92734999998</v>
      </c>
      <c r="M6" s="8">
        <f t="shared" si="2"/>
        <v>22.9</v>
      </c>
      <c r="N6" s="8">
        <v>1742579.96896</v>
      </c>
      <c r="O6" s="8">
        <v>351275.12291999999</v>
      </c>
      <c r="P6" s="8">
        <f t="shared" si="3"/>
        <v>20.2</v>
      </c>
      <c r="Q6" s="8">
        <v>-78891.115340000004</v>
      </c>
      <c r="R6" s="8">
        <v>-12179.11391</v>
      </c>
      <c r="T6" s="13"/>
      <c r="U6" s="13"/>
      <c r="W6" s="13"/>
      <c r="X6" s="13"/>
    </row>
    <row r="7" spans="1:25" ht="18.75" x14ac:dyDescent="0.3">
      <c r="A7" s="2" t="s">
        <v>12</v>
      </c>
      <c r="B7" s="5">
        <v>1637498.0094600001</v>
      </c>
      <c r="C7" s="5">
        <v>314295.01243</v>
      </c>
      <c r="D7" s="8">
        <f t="shared" si="0"/>
        <v>19.2</v>
      </c>
      <c r="E7" s="8">
        <v>471572</v>
      </c>
      <c r="F7" s="8">
        <v>79766.688099999999</v>
      </c>
      <c r="G7" s="8">
        <f t="shared" si="1"/>
        <v>16.899999999999999</v>
      </c>
      <c r="H7" s="8">
        <v>1165926.0094600001</v>
      </c>
      <c r="I7" s="8">
        <v>234528.32433</v>
      </c>
      <c r="J7" s="8">
        <f t="shared" si="4"/>
        <v>20.100000000000001</v>
      </c>
      <c r="K7" s="8">
        <v>1166436.7201500002</v>
      </c>
      <c r="L7" s="8">
        <v>235039.03446</v>
      </c>
      <c r="M7" s="8">
        <f t="shared" si="2"/>
        <v>20.2</v>
      </c>
      <c r="N7" s="8">
        <v>1678922.8126300001</v>
      </c>
      <c r="O7" s="8">
        <v>334099.26614999998</v>
      </c>
      <c r="P7" s="8">
        <f t="shared" si="3"/>
        <v>19.899999999999999</v>
      </c>
      <c r="Q7" s="8">
        <v>-41424.803169999999</v>
      </c>
      <c r="R7" s="8">
        <v>-19804.253720000001</v>
      </c>
      <c r="T7" s="13"/>
      <c r="U7" s="13"/>
      <c r="W7" s="13"/>
      <c r="X7" s="13"/>
    </row>
    <row r="8" spans="1:25" ht="18.75" x14ac:dyDescent="0.3">
      <c r="A8" s="2" t="s">
        <v>38</v>
      </c>
      <c r="B8" s="5">
        <v>2728968.6111699999</v>
      </c>
      <c r="C8" s="5">
        <v>492682.45004999998</v>
      </c>
      <c r="D8" s="8">
        <f t="shared" si="0"/>
        <v>18.100000000000001</v>
      </c>
      <c r="E8" s="8">
        <v>1251171.3999999999</v>
      </c>
      <c r="F8" s="8">
        <v>237432.37890000001</v>
      </c>
      <c r="G8" s="8">
        <f t="shared" si="1"/>
        <v>19</v>
      </c>
      <c r="H8" s="8">
        <v>1477797.21117</v>
      </c>
      <c r="I8" s="8">
        <v>255250.07115</v>
      </c>
      <c r="J8" s="8">
        <f t="shared" si="4"/>
        <v>17.3</v>
      </c>
      <c r="K8" s="8">
        <v>1477797.21117</v>
      </c>
      <c r="L8" s="8">
        <v>255235.38963999998</v>
      </c>
      <c r="M8" s="8">
        <f t="shared" si="2"/>
        <v>17.3</v>
      </c>
      <c r="N8" s="8">
        <v>3135153.7231300003</v>
      </c>
      <c r="O8" s="8">
        <v>493547.76393999998</v>
      </c>
      <c r="P8" s="8">
        <f t="shared" si="3"/>
        <v>15.7</v>
      </c>
      <c r="Q8" s="8">
        <v>-406185.11195999995</v>
      </c>
      <c r="R8" s="8">
        <v>-865.31389000000001</v>
      </c>
      <c r="T8" s="13"/>
      <c r="U8" s="13"/>
      <c r="W8" s="13"/>
      <c r="X8" s="13"/>
    </row>
    <row r="9" spans="1:25" ht="18.75" x14ac:dyDescent="0.3">
      <c r="A9" s="2" t="s">
        <v>13</v>
      </c>
      <c r="B9" s="5">
        <v>617146.47657000006</v>
      </c>
      <c r="C9" s="5">
        <v>132794.21267000001</v>
      </c>
      <c r="D9" s="8">
        <f t="shared" si="0"/>
        <v>21.5</v>
      </c>
      <c r="E9" s="8">
        <v>299050.59999999998</v>
      </c>
      <c r="F9" s="8">
        <v>56390.381840000002</v>
      </c>
      <c r="G9" s="8">
        <f t="shared" si="1"/>
        <v>18.899999999999999</v>
      </c>
      <c r="H9" s="8">
        <v>318095.87656999996</v>
      </c>
      <c r="I9" s="8">
        <v>76403.830829999992</v>
      </c>
      <c r="J9" s="8">
        <f t="shared" si="4"/>
        <v>24</v>
      </c>
      <c r="K9" s="8">
        <v>318095.87656999996</v>
      </c>
      <c r="L9" s="8">
        <v>76403.830829999992</v>
      </c>
      <c r="M9" s="8">
        <f t="shared" si="2"/>
        <v>24</v>
      </c>
      <c r="N9" s="8">
        <v>687802.53645000001</v>
      </c>
      <c r="O9" s="8">
        <v>161580.2476</v>
      </c>
      <c r="P9" s="8">
        <f t="shared" si="3"/>
        <v>23.5</v>
      </c>
      <c r="Q9" s="8">
        <v>-70656.059880000001</v>
      </c>
      <c r="R9" s="8">
        <v>-28786.034929999998</v>
      </c>
      <c r="T9" s="13"/>
      <c r="U9" s="13"/>
      <c r="W9" s="13"/>
      <c r="X9" s="13"/>
    </row>
    <row r="10" spans="1:25" ht="18.75" x14ac:dyDescent="0.3">
      <c r="A10" s="2" t="s">
        <v>14</v>
      </c>
      <c r="B10" s="5">
        <v>597112.21612999996</v>
      </c>
      <c r="C10" s="5">
        <v>128087.79032</v>
      </c>
      <c r="D10" s="8">
        <f t="shared" si="0"/>
        <v>21.5</v>
      </c>
      <c r="E10" s="8">
        <v>290982</v>
      </c>
      <c r="F10" s="8">
        <v>59336.397649999999</v>
      </c>
      <c r="G10" s="8">
        <f t="shared" si="1"/>
        <v>20.399999999999999</v>
      </c>
      <c r="H10" s="8">
        <v>306130.21613000002</v>
      </c>
      <c r="I10" s="8">
        <v>68751.392670000001</v>
      </c>
      <c r="J10" s="8">
        <f t="shared" si="4"/>
        <v>22.5</v>
      </c>
      <c r="K10" s="8">
        <v>305980.21613000002</v>
      </c>
      <c r="L10" s="8">
        <v>68601.858080000005</v>
      </c>
      <c r="M10" s="8">
        <f t="shared" si="2"/>
        <v>22.4</v>
      </c>
      <c r="N10" s="8">
        <v>598205.81613000005</v>
      </c>
      <c r="O10" s="8">
        <v>137948.01274000001</v>
      </c>
      <c r="P10" s="8">
        <f t="shared" si="3"/>
        <v>23.1</v>
      </c>
      <c r="Q10" s="8">
        <v>-1093.5999999999999</v>
      </c>
      <c r="R10" s="8">
        <v>-9860.2224200000001</v>
      </c>
      <c r="T10" s="13"/>
      <c r="U10" s="13"/>
      <c r="W10" s="13"/>
      <c r="X10" s="13"/>
    </row>
    <row r="11" spans="1:25" ht="18.75" x14ac:dyDescent="0.3">
      <c r="A11" s="2" t="s">
        <v>15</v>
      </c>
      <c r="B11" s="5">
        <v>414402.81435</v>
      </c>
      <c r="C11" s="5">
        <v>82266.839560000008</v>
      </c>
      <c r="D11" s="8">
        <f t="shared" si="0"/>
        <v>19.899999999999999</v>
      </c>
      <c r="E11" s="8">
        <v>214843</v>
      </c>
      <c r="F11" s="8">
        <v>42155.475189999997</v>
      </c>
      <c r="G11" s="8">
        <f t="shared" si="1"/>
        <v>19.600000000000001</v>
      </c>
      <c r="H11" s="8">
        <v>199559.81435</v>
      </c>
      <c r="I11" s="8">
        <v>40111.364369999996</v>
      </c>
      <c r="J11" s="8">
        <f t="shared" si="4"/>
        <v>20.100000000000001</v>
      </c>
      <c r="K11" s="8">
        <v>199185.75615999999</v>
      </c>
      <c r="L11" s="8">
        <v>39921.674939999997</v>
      </c>
      <c r="M11" s="8">
        <f t="shared" si="2"/>
        <v>20</v>
      </c>
      <c r="N11" s="8">
        <v>434766.34916000004</v>
      </c>
      <c r="O11" s="8">
        <v>100198.28810999999</v>
      </c>
      <c r="P11" s="8">
        <f t="shared" si="3"/>
        <v>23</v>
      </c>
      <c r="Q11" s="8">
        <v>-20363.534809999997</v>
      </c>
      <c r="R11" s="8">
        <v>-17931.448550000001</v>
      </c>
      <c r="T11" s="13"/>
      <c r="U11" s="13"/>
      <c r="W11" s="13"/>
      <c r="X11" s="13"/>
    </row>
    <row r="12" spans="1:25" ht="18.75" x14ac:dyDescent="0.3">
      <c r="A12" s="2" t="s">
        <v>16</v>
      </c>
      <c r="B12" s="5">
        <v>390732.22337000002</v>
      </c>
      <c r="C12" s="5">
        <v>76989.462760000009</v>
      </c>
      <c r="D12" s="8">
        <f t="shared" si="0"/>
        <v>19.7</v>
      </c>
      <c r="E12" s="8">
        <v>223356.6</v>
      </c>
      <c r="F12" s="8">
        <v>39952.89529</v>
      </c>
      <c r="G12" s="8">
        <f t="shared" si="1"/>
        <v>17.899999999999999</v>
      </c>
      <c r="H12" s="8">
        <v>167375.62337000002</v>
      </c>
      <c r="I12" s="8">
        <v>37036.567470000002</v>
      </c>
      <c r="J12" s="8">
        <f t="shared" si="4"/>
        <v>22.1</v>
      </c>
      <c r="K12" s="8">
        <v>168403.9644</v>
      </c>
      <c r="L12" s="8">
        <v>38121.323979999994</v>
      </c>
      <c r="M12" s="8">
        <f t="shared" si="2"/>
        <v>22.6</v>
      </c>
      <c r="N12" s="8">
        <v>444944.04966000002</v>
      </c>
      <c r="O12" s="8">
        <v>91375.727879999991</v>
      </c>
      <c r="P12" s="8">
        <f t="shared" si="3"/>
        <v>20.5</v>
      </c>
      <c r="Q12" s="8">
        <v>-54211.826289999997</v>
      </c>
      <c r="R12" s="8">
        <v>-14386.26512</v>
      </c>
      <c r="T12" s="13"/>
      <c r="U12" s="13"/>
      <c r="W12" s="13"/>
      <c r="X12" s="13"/>
    </row>
    <row r="13" spans="1:25" ht="18.75" x14ac:dyDescent="0.3">
      <c r="A13" s="2" t="s">
        <v>17</v>
      </c>
      <c r="B13" s="5">
        <v>473950.03719</v>
      </c>
      <c r="C13" s="5">
        <v>94417.303469999999</v>
      </c>
      <c r="D13" s="8">
        <f t="shared" si="0"/>
        <v>19.899999999999999</v>
      </c>
      <c r="E13" s="8">
        <v>179297.3389</v>
      </c>
      <c r="F13" s="8">
        <v>48388.546409999995</v>
      </c>
      <c r="G13" s="8">
        <f t="shared" si="1"/>
        <v>27</v>
      </c>
      <c r="H13" s="8">
        <v>294652.69829000003</v>
      </c>
      <c r="I13" s="8">
        <v>46028.757060000004</v>
      </c>
      <c r="J13" s="8">
        <f t="shared" si="4"/>
        <v>15.6</v>
      </c>
      <c r="K13" s="8">
        <v>292224.31995999999</v>
      </c>
      <c r="L13" s="8">
        <v>44199.195110000001</v>
      </c>
      <c r="M13" s="8">
        <f t="shared" si="2"/>
        <v>15.1</v>
      </c>
      <c r="N13" s="8">
        <v>515077.60016999999</v>
      </c>
      <c r="O13" s="8">
        <v>108794.355</v>
      </c>
      <c r="P13" s="8">
        <f t="shared" si="3"/>
        <v>21.1</v>
      </c>
      <c r="Q13" s="8">
        <v>-41127.562979999995</v>
      </c>
      <c r="R13" s="8">
        <v>-14377.051529999999</v>
      </c>
      <c r="T13" s="13"/>
      <c r="U13" s="13"/>
      <c r="W13" s="13"/>
      <c r="X13" s="13"/>
    </row>
    <row r="14" spans="1:25" ht="18.75" x14ac:dyDescent="0.3">
      <c r="A14" s="2" t="s">
        <v>18</v>
      </c>
      <c r="B14" s="5">
        <v>623277.82591999997</v>
      </c>
      <c r="C14" s="5">
        <v>141279.30084000001</v>
      </c>
      <c r="D14" s="8">
        <f t="shared" si="0"/>
        <v>22.7</v>
      </c>
      <c r="E14" s="8">
        <v>210282.7</v>
      </c>
      <c r="F14" s="8">
        <v>36197.393020000003</v>
      </c>
      <c r="G14" s="8">
        <f t="shared" si="1"/>
        <v>17.2</v>
      </c>
      <c r="H14" s="8">
        <v>412995.12592000002</v>
      </c>
      <c r="I14" s="8">
        <v>105081.90781999999</v>
      </c>
      <c r="J14" s="8">
        <f t="shared" si="4"/>
        <v>25.4</v>
      </c>
      <c r="K14" s="8">
        <v>412995.12592000002</v>
      </c>
      <c r="L14" s="8">
        <v>105082.11693</v>
      </c>
      <c r="M14" s="8">
        <f t="shared" si="2"/>
        <v>25.4</v>
      </c>
      <c r="N14" s="8">
        <v>666508.93689999997</v>
      </c>
      <c r="O14" s="8">
        <v>144580.18897999998</v>
      </c>
      <c r="P14" s="8">
        <f t="shared" si="3"/>
        <v>21.7</v>
      </c>
      <c r="Q14" s="8">
        <v>-43231.110979999998</v>
      </c>
      <c r="R14" s="8">
        <v>-3300.88814</v>
      </c>
      <c r="T14" s="13"/>
      <c r="U14" s="13"/>
      <c r="W14" s="13"/>
      <c r="X14" s="13"/>
    </row>
    <row r="15" spans="1:25" ht="18.75" x14ac:dyDescent="0.3">
      <c r="A15" s="2" t="s">
        <v>19</v>
      </c>
      <c r="B15" s="5">
        <v>200695.21385</v>
      </c>
      <c r="C15" s="5">
        <v>46311.766360000001</v>
      </c>
      <c r="D15" s="8">
        <f t="shared" si="0"/>
        <v>23.1</v>
      </c>
      <c r="E15" s="8">
        <v>62815</v>
      </c>
      <c r="F15" s="8">
        <v>15644.772010000001</v>
      </c>
      <c r="G15" s="8">
        <f t="shared" si="1"/>
        <v>24.9</v>
      </c>
      <c r="H15" s="8">
        <v>137880.21385</v>
      </c>
      <c r="I15" s="8">
        <v>30666.994350000001</v>
      </c>
      <c r="J15" s="8">
        <f>ROUND(I15/H15*100,1)</f>
        <v>22.2</v>
      </c>
      <c r="K15" s="8">
        <v>137810.21385</v>
      </c>
      <c r="L15" s="8">
        <v>31320.821260000001</v>
      </c>
      <c r="M15" s="8">
        <f t="shared" si="2"/>
        <v>22.7</v>
      </c>
      <c r="N15" s="8">
        <v>210630.80547999998</v>
      </c>
      <c r="O15" s="8">
        <v>48161.455369999996</v>
      </c>
      <c r="P15" s="8">
        <f t="shared" si="3"/>
        <v>22.9</v>
      </c>
      <c r="Q15" s="8">
        <v>-9935.5916300000008</v>
      </c>
      <c r="R15" s="8">
        <v>-1849.6890100000001</v>
      </c>
      <c r="T15" s="13"/>
      <c r="U15" s="13"/>
      <c r="W15" s="13"/>
      <c r="X15" s="13"/>
    </row>
    <row r="16" spans="1:25" ht="18.75" x14ac:dyDescent="0.3">
      <c r="A16" s="2" t="s">
        <v>20</v>
      </c>
      <c r="B16" s="5">
        <v>681721.24334000004</v>
      </c>
      <c r="C16" s="5">
        <v>142491.39111000003</v>
      </c>
      <c r="D16" s="8">
        <f t="shared" si="0"/>
        <v>20.9</v>
      </c>
      <c r="E16" s="8">
        <v>215476.9</v>
      </c>
      <c r="F16" s="8">
        <v>68264.586500000005</v>
      </c>
      <c r="G16" s="8">
        <f t="shared" si="1"/>
        <v>31.7</v>
      </c>
      <c r="H16" s="8">
        <v>466244.34333999996</v>
      </c>
      <c r="I16" s="8">
        <v>74226.804610000007</v>
      </c>
      <c r="J16" s="8">
        <f t="shared" si="4"/>
        <v>15.9</v>
      </c>
      <c r="K16" s="8">
        <v>464794.34333999996</v>
      </c>
      <c r="L16" s="8">
        <v>72757.349959999992</v>
      </c>
      <c r="M16" s="8">
        <f t="shared" si="2"/>
        <v>15.7</v>
      </c>
      <c r="N16" s="8">
        <v>989207.30437000003</v>
      </c>
      <c r="O16" s="8">
        <v>117649.14916</v>
      </c>
      <c r="P16" s="8">
        <f t="shared" si="3"/>
        <v>11.9</v>
      </c>
      <c r="Q16" s="8">
        <v>-307486.06102999998</v>
      </c>
      <c r="R16" s="8">
        <v>24842.24195</v>
      </c>
      <c r="T16" s="13"/>
      <c r="U16" s="13"/>
      <c r="W16" s="13"/>
      <c r="X16" s="13"/>
    </row>
    <row r="17" spans="1:24" ht="18.75" x14ac:dyDescent="0.3">
      <c r="A17" s="2" t="s">
        <v>21</v>
      </c>
      <c r="B17" s="5">
        <v>235446.39855000001</v>
      </c>
      <c r="C17" s="5">
        <v>48286.669529999999</v>
      </c>
      <c r="D17" s="8">
        <f t="shared" si="0"/>
        <v>20.5</v>
      </c>
      <c r="E17" s="8">
        <v>103036.7</v>
      </c>
      <c r="F17" s="8">
        <v>19878.915820000002</v>
      </c>
      <c r="G17" s="8">
        <f t="shared" si="1"/>
        <v>19.3</v>
      </c>
      <c r="H17" s="8">
        <v>132409.69855</v>
      </c>
      <c r="I17" s="8">
        <v>28407.753710000001</v>
      </c>
      <c r="J17" s="8">
        <f t="shared" si="4"/>
        <v>21.5</v>
      </c>
      <c r="K17" s="8">
        <v>132409.69855</v>
      </c>
      <c r="L17" s="8">
        <v>28413.569609999999</v>
      </c>
      <c r="M17" s="8">
        <f t="shared" si="2"/>
        <v>21.5</v>
      </c>
      <c r="N17" s="8">
        <v>243340.13097</v>
      </c>
      <c r="O17" s="8">
        <v>50375.551479999995</v>
      </c>
      <c r="P17" s="8">
        <f t="shared" si="3"/>
        <v>20.7</v>
      </c>
      <c r="Q17" s="8">
        <v>-7893.7324200000003</v>
      </c>
      <c r="R17" s="8">
        <v>-2088.88195</v>
      </c>
      <c r="T17" s="13"/>
      <c r="U17" s="13"/>
      <c r="W17" s="13"/>
      <c r="X17" s="13"/>
    </row>
    <row r="18" spans="1:24" ht="18.75" x14ac:dyDescent="0.3">
      <c r="A18" s="2" t="s">
        <v>22</v>
      </c>
      <c r="B18" s="5">
        <v>315857.85619000002</v>
      </c>
      <c r="C18" s="5">
        <v>62803.439299999998</v>
      </c>
      <c r="D18" s="8">
        <f t="shared" si="0"/>
        <v>19.899999999999999</v>
      </c>
      <c r="E18" s="8">
        <v>133242.91399999999</v>
      </c>
      <c r="F18" s="8">
        <v>22959.849590000002</v>
      </c>
      <c r="G18" s="8">
        <f t="shared" si="1"/>
        <v>17.2</v>
      </c>
      <c r="H18" s="8">
        <v>182614.94219</v>
      </c>
      <c r="I18" s="8">
        <v>39843.58971</v>
      </c>
      <c r="J18" s="8">
        <f t="shared" si="4"/>
        <v>21.8</v>
      </c>
      <c r="K18" s="8">
        <v>179404.94219</v>
      </c>
      <c r="L18" s="8">
        <v>39759.093549999998</v>
      </c>
      <c r="M18" s="8">
        <f t="shared" si="2"/>
        <v>22.2</v>
      </c>
      <c r="N18" s="8">
        <v>329322.66563999996</v>
      </c>
      <c r="O18" s="8">
        <v>71844.216050000003</v>
      </c>
      <c r="P18" s="8">
        <f t="shared" si="3"/>
        <v>21.8</v>
      </c>
      <c r="Q18" s="8">
        <v>-13464.809449999999</v>
      </c>
      <c r="R18" s="8">
        <v>-9040.7767500000009</v>
      </c>
      <c r="T18" s="13"/>
      <c r="U18" s="13"/>
      <c r="W18" s="13"/>
      <c r="X18" s="13"/>
    </row>
    <row r="19" spans="1:24" ht="18.75" x14ac:dyDescent="0.3">
      <c r="A19" s="2" t="s">
        <v>23</v>
      </c>
      <c r="B19" s="5">
        <v>928736.94791999995</v>
      </c>
      <c r="C19" s="5">
        <v>176821.58771000002</v>
      </c>
      <c r="D19" s="8">
        <f t="shared" si="0"/>
        <v>19</v>
      </c>
      <c r="E19" s="8">
        <v>374764.78698000003</v>
      </c>
      <c r="F19" s="8">
        <v>74488.962819999986</v>
      </c>
      <c r="G19" s="8">
        <f t="shared" si="1"/>
        <v>19.899999999999999</v>
      </c>
      <c r="H19" s="8">
        <v>553972.16094000009</v>
      </c>
      <c r="I19" s="8">
        <v>102332.62489000001</v>
      </c>
      <c r="J19" s="8">
        <f t="shared" si="4"/>
        <v>18.5</v>
      </c>
      <c r="K19" s="8">
        <v>553881.02994000004</v>
      </c>
      <c r="L19" s="8">
        <v>102430.64562000001</v>
      </c>
      <c r="M19" s="8">
        <f t="shared" si="2"/>
        <v>18.5</v>
      </c>
      <c r="N19" s="8">
        <v>1054343.65392</v>
      </c>
      <c r="O19" s="8">
        <v>238881.69421000002</v>
      </c>
      <c r="P19" s="8">
        <f t="shared" si="3"/>
        <v>22.7</v>
      </c>
      <c r="Q19" s="8">
        <v>-125606.70600000001</v>
      </c>
      <c r="R19" s="8">
        <v>-62060.106500000002</v>
      </c>
      <c r="T19" s="13"/>
      <c r="U19" s="13"/>
      <c r="W19" s="13"/>
      <c r="X19" s="13"/>
    </row>
    <row r="20" spans="1:24" ht="18.75" x14ac:dyDescent="0.3">
      <c r="A20" s="2" t="s">
        <v>24</v>
      </c>
      <c r="B20" s="5">
        <v>1066382.3920100001</v>
      </c>
      <c r="C20" s="5">
        <v>225623.91580000002</v>
      </c>
      <c r="D20" s="8">
        <f t="shared" si="0"/>
        <v>21.2</v>
      </c>
      <c r="E20" s="8">
        <v>499741.3</v>
      </c>
      <c r="F20" s="8">
        <v>97138.428930000009</v>
      </c>
      <c r="G20" s="8">
        <f t="shared" si="1"/>
        <v>19.399999999999999</v>
      </c>
      <c r="H20" s="8">
        <v>566641.09201000002</v>
      </c>
      <c r="I20" s="8">
        <v>128485.48687000001</v>
      </c>
      <c r="J20" s="8">
        <f t="shared" si="4"/>
        <v>22.7</v>
      </c>
      <c r="K20" s="8">
        <v>565789.04738</v>
      </c>
      <c r="L20" s="8">
        <v>128252.02529999999</v>
      </c>
      <c r="M20" s="8">
        <f t="shared" si="2"/>
        <v>22.7</v>
      </c>
      <c r="N20" s="8">
        <v>1153089.2519499999</v>
      </c>
      <c r="O20" s="8">
        <v>186917.42382</v>
      </c>
      <c r="P20" s="8">
        <f t="shared" si="3"/>
        <v>16.2</v>
      </c>
      <c r="Q20" s="8">
        <v>-86706.859939999995</v>
      </c>
      <c r="R20" s="8">
        <v>38706.491979999999</v>
      </c>
      <c r="T20" s="13"/>
      <c r="U20" s="13"/>
      <c r="W20" s="13"/>
      <c r="X20" s="13"/>
    </row>
    <row r="21" spans="1:24" ht="18.75" x14ac:dyDescent="0.3">
      <c r="A21" s="2" t="s">
        <v>25</v>
      </c>
      <c r="B21" s="5">
        <v>428968.15814000001</v>
      </c>
      <c r="C21" s="5">
        <v>85401.443220000001</v>
      </c>
      <c r="D21" s="8">
        <f t="shared" si="0"/>
        <v>19.899999999999999</v>
      </c>
      <c r="E21" s="8">
        <v>180907.13555000001</v>
      </c>
      <c r="F21" s="8">
        <v>35800.477679999996</v>
      </c>
      <c r="G21" s="8">
        <f t="shared" si="1"/>
        <v>19.8</v>
      </c>
      <c r="H21" s="8">
        <v>248061.02259000001</v>
      </c>
      <c r="I21" s="8">
        <v>49600.965539999997</v>
      </c>
      <c r="J21" s="8">
        <f t="shared" si="4"/>
        <v>20</v>
      </c>
      <c r="K21" s="8">
        <v>245879.02259000001</v>
      </c>
      <c r="L21" s="8">
        <v>48679.017540000001</v>
      </c>
      <c r="M21" s="8">
        <f t="shared" si="2"/>
        <v>19.8</v>
      </c>
      <c r="N21" s="8">
        <v>440880.61136000004</v>
      </c>
      <c r="O21" s="8">
        <v>97727.318650000001</v>
      </c>
      <c r="P21" s="8">
        <f t="shared" si="3"/>
        <v>22.2</v>
      </c>
      <c r="Q21" s="8">
        <v>-11912.453220000001</v>
      </c>
      <c r="R21" s="8">
        <v>-12325.87543</v>
      </c>
      <c r="T21" s="13"/>
      <c r="U21" s="13"/>
      <c r="W21" s="13"/>
      <c r="X21" s="13"/>
    </row>
    <row r="22" spans="1:24" ht="18.75" x14ac:dyDescent="0.3">
      <c r="A22" s="2" t="s">
        <v>26</v>
      </c>
      <c r="B22" s="5">
        <v>880299.92111999996</v>
      </c>
      <c r="C22" s="5">
        <v>225386.41515000002</v>
      </c>
      <c r="D22" s="8">
        <f t="shared" si="0"/>
        <v>25.6</v>
      </c>
      <c r="E22" s="8">
        <v>331292.98726999998</v>
      </c>
      <c r="F22" s="8">
        <v>83545.185949999999</v>
      </c>
      <c r="G22" s="8">
        <f t="shared" si="1"/>
        <v>25.2</v>
      </c>
      <c r="H22" s="8">
        <v>549006.93385000003</v>
      </c>
      <c r="I22" s="8">
        <v>141841.2292</v>
      </c>
      <c r="J22" s="8">
        <f t="shared" si="4"/>
        <v>25.8</v>
      </c>
      <c r="K22" s="8">
        <v>547093.14823000005</v>
      </c>
      <c r="L22" s="8">
        <v>141825.2292</v>
      </c>
      <c r="M22" s="8">
        <f t="shared" si="2"/>
        <v>25.9</v>
      </c>
      <c r="N22" s="8">
        <v>944177.03289999999</v>
      </c>
      <c r="O22" s="8">
        <v>220606.46371000001</v>
      </c>
      <c r="P22" s="8">
        <f t="shared" si="3"/>
        <v>23.4</v>
      </c>
      <c r="Q22" s="8">
        <v>-63877.111779999999</v>
      </c>
      <c r="R22" s="8">
        <v>4779.9514400000007</v>
      </c>
      <c r="T22" s="13"/>
      <c r="U22" s="13"/>
      <c r="W22" s="13"/>
      <c r="X22" s="13"/>
    </row>
    <row r="23" spans="1:24" ht="18.75" x14ac:dyDescent="0.3">
      <c r="A23" s="2" t="s">
        <v>27</v>
      </c>
      <c r="B23" s="5">
        <v>439432.34608999995</v>
      </c>
      <c r="C23" s="5">
        <v>86456.888059999997</v>
      </c>
      <c r="D23" s="8">
        <f t="shared" si="0"/>
        <v>19.7</v>
      </c>
      <c r="E23" s="8">
        <v>216183</v>
      </c>
      <c r="F23" s="8">
        <v>34099.775509999999</v>
      </c>
      <c r="G23" s="8">
        <f t="shared" si="1"/>
        <v>15.8</v>
      </c>
      <c r="H23" s="8">
        <v>223249.34609000001</v>
      </c>
      <c r="I23" s="8">
        <v>52357.112549999998</v>
      </c>
      <c r="J23" s="8">
        <f t="shared" si="4"/>
        <v>23.5</v>
      </c>
      <c r="K23" s="8">
        <v>223249.34609000001</v>
      </c>
      <c r="L23" s="8">
        <v>52365.157880000006</v>
      </c>
      <c r="M23" s="8">
        <f t="shared" si="2"/>
        <v>23.5</v>
      </c>
      <c r="N23" s="8">
        <v>450117.02</v>
      </c>
      <c r="O23" s="8">
        <v>99276.29654000001</v>
      </c>
      <c r="P23" s="8">
        <f t="shared" si="3"/>
        <v>22.1</v>
      </c>
      <c r="Q23" s="8">
        <v>-10684.67391</v>
      </c>
      <c r="R23" s="8">
        <v>-12819.40848</v>
      </c>
      <c r="T23" s="13"/>
      <c r="U23" s="13"/>
      <c r="W23" s="13"/>
      <c r="X23" s="13"/>
    </row>
    <row r="24" spans="1:24" ht="18.75" x14ac:dyDescent="0.3">
      <c r="A24" s="2" t="s">
        <v>28</v>
      </c>
      <c r="B24" s="5">
        <v>289199.89648</v>
      </c>
      <c r="C24" s="5">
        <v>52333.710020000006</v>
      </c>
      <c r="D24" s="8">
        <f t="shared" si="0"/>
        <v>18.100000000000001</v>
      </c>
      <c r="E24" s="8">
        <v>154332.20000000001</v>
      </c>
      <c r="F24" s="8">
        <v>23234.67222</v>
      </c>
      <c r="G24" s="8">
        <f t="shared" si="1"/>
        <v>15.1</v>
      </c>
      <c r="H24" s="8">
        <v>134867.69647999998</v>
      </c>
      <c r="I24" s="8">
        <v>29099.037800000002</v>
      </c>
      <c r="J24" s="8">
        <f t="shared" si="4"/>
        <v>21.6</v>
      </c>
      <c r="K24" s="8">
        <v>134867.69647999998</v>
      </c>
      <c r="L24" s="8">
        <v>29191.102790000001</v>
      </c>
      <c r="M24" s="8">
        <f t="shared" si="2"/>
        <v>21.6</v>
      </c>
      <c r="N24" s="8">
        <v>300694.68424999999</v>
      </c>
      <c r="O24" s="8">
        <v>52512.676930000001</v>
      </c>
      <c r="P24" s="8">
        <f t="shared" si="3"/>
        <v>17.5</v>
      </c>
      <c r="Q24" s="8">
        <v>-11494.787769999999</v>
      </c>
      <c r="R24" s="8">
        <v>-178.96691000000001</v>
      </c>
      <c r="T24" s="13"/>
      <c r="U24" s="13"/>
      <c r="W24" s="13"/>
      <c r="X24" s="13"/>
    </row>
    <row r="25" spans="1:24" ht="18.75" x14ac:dyDescent="0.3">
      <c r="A25" s="2" t="s">
        <v>29</v>
      </c>
      <c r="B25" s="5">
        <v>597841.70625000005</v>
      </c>
      <c r="C25" s="5">
        <v>118264.36228</v>
      </c>
      <c r="D25" s="8">
        <f t="shared" si="0"/>
        <v>19.8</v>
      </c>
      <c r="E25" s="8">
        <v>256253.29550000001</v>
      </c>
      <c r="F25" s="8">
        <v>50430.956969999999</v>
      </c>
      <c r="G25" s="8">
        <f t="shared" si="1"/>
        <v>19.7</v>
      </c>
      <c r="H25" s="8">
        <v>341588.41074999998</v>
      </c>
      <c r="I25" s="8">
        <v>67833.405310000002</v>
      </c>
      <c r="J25" s="8">
        <f t="shared" si="4"/>
        <v>19.899999999999999</v>
      </c>
      <c r="K25" s="8">
        <v>336883.77169999998</v>
      </c>
      <c r="L25" s="8">
        <v>67329.105309999999</v>
      </c>
      <c r="M25" s="8">
        <f t="shared" si="2"/>
        <v>20</v>
      </c>
      <c r="N25" s="8">
        <v>627215.8769400001</v>
      </c>
      <c r="O25" s="8">
        <v>134608.11166999998</v>
      </c>
      <c r="P25" s="8">
        <f t="shared" si="3"/>
        <v>21.5</v>
      </c>
      <c r="Q25" s="8">
        <v>-29374.170690000003</v>
      </c>
      <c r="R25" s="8">
        <v>-16343.749390000001</v>
      </c>
      <c r="T25" s="13"/>
      <c r="U25" s="13"/>
      <c r="W25" s="13"/>
      <c r="X25" s="13"/>
    </row>
    <row r="26" spans="1:24" ht="18.75" x14ac:dyDescent="0.3">
      <c r="A26" s="2" t="s">
        <v>30</v>
      </c>
      <c r="B26" s="5">
        <v>550179.71514999995</v>
      </c>
      <c r="C26" s="5">
        <v>127958.02428</v>
      </c>
      <c r="D26" s="8">
        <f t="shared" si="0"/>
        <v>23.3</v>
      </c>
      <c r="E26" s="8">
        <v>260838.48975000001</v>
      </c>
      <c r="F26" s="8">
        <v>60904.717210000003</v>
      </c>
      <c r="G26" s="8">
        <f t="shared" si="1"/>
        <v>23.3</v>
      </c>
      <c r="H26" s="8">
        <v>289341.2254</v>
      </c>
      <c r="I26" s="8">
        <v>67053.307069999995</v>
      </c>
      <c r="J26" s="8">
        <f t="shared" si="4"/>
        <v>23.2</v>
      </c>
      <c r="K26" s="8">
        <v>288341.2254</v>
      </c>
      <c r="L26" s="8">
        <v>66681.802620000002</v>
      </c>
      <c r="M26" s="8">
        <f t="shared" si="2"/>
        <v>23.1</v>
      </c>
      <c r="N26" s="8">
        <v>614160.63189999992</v>
      </c>
      <c r="O26" s="8">
        <v>151815.37956</v>
      </c>
      <c r="P26" s="8">
        <f t="shared" si="3"/>
        <v>24.7</v>
      </c>
      <c r="Q26" s="8">
        <v>-63980.916749999997</v>
      </c>
      <c r="R26" s="8">
        <v>-23857.35528</v>
      </c>
      <c r="T26" s="13"/>
      <c r="U26" s="13"/>
      <c r="W26" s="13"/>
      <c r="X26" s="13"/>
    </row>
    <row r="27" spans="1:24" ht="18.75" x14ac:dyDescent="0.3">
      <c r="A27" s="2" t="s">
        <v>31</v>
      </c>
      <c r="B27" s="5">
        <v>247808.98381999999</v>
      </c>
      <c r="C27" s="5">
        <v>55851.870200000005</v>
      </c>
      <c r="D27" s="8">
        <f t="shared" si="0"/>
        <v>22.5</v>
      </c>
      <c r="E27" s="8">
        <v>83891</v>
      </c>
      <c r="F27" s="8">
        <v>20818.999190000002</v>
      </c>
      <c r="G27" s="8">
        <f t="shared" si="1"/>
        <v>24.8</v>
      </c>
      <c r="H27" s="8">
        <v>163917.98381999999</v>
      </c>
      <c r="I27" s="8">
        <v>35032.871009999995</v>
      </c>
      <c r="J27" s="8">
        <f t="shared" si="4"/>
        <v>21.4</v>
      </c>
      <c r="K27" s="8">
        <v>163913.98381999999</v>
      </c>
      <c r="L27" s="8">
        <v>35028.871009999995</v>
      </c>
      <c r="M27" s="8">
        <f t="shared" si="2"/>
        <v>21.4</v>
      </c>
      <c r="N27" s="8">
        <v>249782.68822000001</v>
      </c>
      <c r="O27" s="8">
        <v>49674.755929999999</v>
      </c>
      <c r="P27" s="8">
        <f t="shared" si="3"/>
        <v>19.899999999999999</v>
      </c>
      <c r="Q27" s="8">
        <v>-1973.7043999999999</v>
      </c>
      <c r="R27" s="8">
        <v>6177.1142699999991</v>
      </c>
      <c r="T27" s="13"/>
      <c r="U27" s="13"/>
      <c r="W27" s="13"/>
      <c r="X27" s="13"/>
    </row>
    <row r="28" spans="1:24" ht="18.75" x14ac:dyDescent="0.3">
      <c r="A28" s="2" t="s">
        <v>32</v>
      </c>
      <c r="B28" s="5">
        <v>345530.55320999998</v>
      </c>
      <c r="C28" s="5">
        <v>71314.373260000008</v>
      </c>
      <c r="D28" s="8">
        <f t="shared" si="0"/>
        <v>20.6</v>
      </c>
      <c r="E28" s="8">
        <v>158893.114</v>
      </c>
      <c r="F28" s="8">
        <v>31235.899399999998</v>
      </c>
      <c r="G28" s="8">
        <f t="shared" si="1"/>
        <v>19.7</v>
      </c>
      <c r="H28" s="8">
        <v>186637.43921000001</v>
      </c>
      <c r="I28" s="8">
        <v>40078.473859999998</v>
      </c>
      <c r="J28" s="8">
        <f t="shared" si="4"/>
        <v>21.5</v>
      </c>
      <c r="K28" s="8">
        <v>186637.43921000001</v>
      </c>
      <c r="L28" s="8">
        <v>40872.577109999998</v>
      </c>
      <c r="M28" s="8">
        <f t="shared" si="2"/>
        <v>21.9</v>
      </c>
      <c r="N28" s="8">
        <v>362614.01746</v>
      </c>
      <c r="O28" s="8">
        <v>80616.582939999993</v>
      </c>
      <c r="P28" s="8">
        <f t="shared" si="3"/>
        <v>22.2</v>
      </c>
      <c r="Q28" s="8">
        <v>-17083.464250000019</v>
      </c>
      <c r="R28" s="8">
        <v>-9302.2096799999999</v>
      </c>
      <c r="T28" s="13"/>
      <c r="U28" s="13"/>
      <c r="W28" s="13"/>
      <c r="X28" s="13"/>
    </row>
    <row r="29" spans="1:24" ht="18.75" x14ac:dyDescent="0.3">
      <c r="A29" s="2" t="s">
        <v>33</v>
      </c>
      <c r="B29" s="5">
        <v>729615.31426999997</v>
      </c>
      <c r="C29" s="5">
        <v>164379.10853999999</v>
      </c>
      <c r="D29" s="8">
        <f t="shared" si="0"/>
        <v>22.5</v>
      </c>
      <c r="E29" s="8">
        <v>273707.81</v>
      </c>
      <c r="F29" s="8">
        <v>66476.292719999998</v>
      </c>
      <c r="G29" s="8">
        <f t="shared" si="1"/>
        <v>24.3</v>
      </c>
      <c r="H29" s="8">
        <v>455907.50426999998</v>
      </c>
      <c r="I29" s="8">
        <v>97902.815819999989</v>
      </c>
      <c r="J29" s="8">
        <f t="shared" si="4"/>
        <v>21.5</v>
      </c>
      <c r="K29" s="8">
        <v>455262.10518000001</v>
      </c>
      <c r="L29" s="8">
        <v>97917.367689999999</v>
      </c>
      <c r="M29" s="8">
        <f t="shared" si="2"/>
        <v>21.5</v>
      </c>
      <c r="N29" s="8">
        <v>745051.87572000001</v>
      </c>
      <c r="O29" s="8">
        <v>164199.3689</v>
      </c>
      <c r="P29" s="8">
        <f t="shared" si="3"/>
        <v>22</v>
      </c>
      <c r="Q29" s="8">
        <v>-15436.561449999999</v>
      </c>
      <c r="R29" s="8">
        <v>179.73964000000001</v>
      </c>
      <c r="T29" s="13"/>
      <c r="U29" s="13"/>
      <c r="W29" s="13"/>
      <c r="X29" s="13"/>
    </row>
    <row r="30" spans="1:24" ht="18.75" x14ac:dyDescent="0.3">
      <c r="A30" s="2" t="s">
        <v>34</v>
      </c>
      <c r="B30" s="5">
        <v>388347.35917000001</v>
      </c>
      <c r="C30" s="5">
        <v>85620.048219999997</v>
      </c>
      <c r="D30" s="8">
        <f t="shared" si="0"/>
        <v>22</v>
      </c>
      <c r="E30" s="8">
        <v>140884.326</v>
      </c>
      <c r="F30" s="8">
        <v>25702.307670000002</v>
      </c>
      <c r="G30" s="8">
        <f t="shared" si="1"/>
        <v>18.2</v>
      </c>
      <c r="H30" s="8">
        <v>247463.03316999998</v>
      </c>
      <c r="I30" s="8">
        <v>59917.740549999995</v>
      </c>
      <c r="J30" s="8">
        <f t="shared" si="4"/>
        <v>24.2</v>
      </c>
      <c r="K30" s="8">
        <v>247463.03316999998</v>
      </c>
      <c r="L30" s="8">
        <v>59917.740549999995</v>
      </c>
      <c r="M30" s="8">
        <f t="shared" si="2"/>
        <v>24.2</v>
      </c>
      <c r="N30" s="8">
        <v>405947.45</v>
      </c>
      <c r="O30" s="8">
        <v>88419.001369999998</v>
      </c>
      <c r="P30" s="8">
        <f t="shared" si="3"/>
        <v>21.8</v>
      </c>
      <c r="Q30" s="8">
        <v>-17600.090829999997</v>
      </c>
      <c r="R30" s="8">
        <v>-2798.9531499999998</v>
      </c>
      <c r="T30" s="13"/>
      <c r="U30" s="13"/>
      <c r="W30" s="13"/>
      <c r="X30" s="13"/>
    </row>
    <row r="31" spans="1:24" ht="18.75" x14ac:dyDescent="0.3">
      <c r="A31" s="2" t="s">
        <v>35</v>
      </c>
      <c r="B31" s="5">
        <v>320361.44225000002</v>
      </c>
      <c r="C31" s="5">
        <v>59448.057249999998</v>
      </c>
      <c r="D31" s="8">
        <f t="shared" si="0"/>
        <v>18.600000000000001</v>
      </c>
      <c r="E31" s="8">
        <v>131650</v>
      </c>
      <c r="F31" s="8">
        <v>25371.523739999997</v>
      </c>
      <c r="G31" s="8">
        <f t="shared" si="1"/>
        <v>19.3</v>
      </c>
      <c r="H31" s="8">
        <v>188711.44224999999</v>
      </c>
      <c r="I31" s="8">
        <v>34076.533510000001</v>
      </c>
      <c r="J31" s="8">
        <f t="shared" si="4"/>
        <v>18.100000000000001</v>
      </c>
      <c r="K31" s="8">
        <v>188711.44224999999</v>
      </c>
      <c r="L31" s="8">
        <v>34076.578090000003</v>
      </c>
      <c r="M31" s="8">
        <f t="shared" si="2"/>
        <v>18.100000000000001</v>
      </c>
      <c r="N31" s="8">
        <v>324272.69227999996</v>
      </c>
      <c r="O31" s="8">
        <v>63196.114110000002</v>
      </c>
      <c r="P31" s="8">
        <f t="shared" si="3"/>
        <v>19.5</v>
      </c>
      <c r="Q31" s="8">
        <v>-3911.2500299999997</v>
      </c>
      <c r="R31" s="8">
        <v>-3748.0568599999997</v>
      </c>
      <c r="T31" s="13"/>
      <c r="U31" s="13"/>
      <c r="W31" s="13"/>
      <c r="X31" s="13"/>
    </row>
    <row r="32" spans="1:24" ht="18.75" x14ac:dyDescent="0.3">
      <c r="A32" s="3" t="s">
        <v>36</v>
      </c>
      <c r="B32" s="6">
        <f>SUM(B5:B31)</f>
        <v>33142745.1164</v>
      </c>
      <c r="C32" s="6">
        <f>SUM(C5:C31)</f>
        <v>6703304.7178099966</v>
      </c>
      <c r="D32" s="8">
        <f t="shared" si="0"/>
        <v>20.2</v>
      </c>
      <c r="E32" s="6">
        <f>SUM(E5:E31)</f>
        <v>11955849.997519998</v>
      </c>
      <c r="F32" s="6">
        <f>SUM(F5:F31)</f>
        <v>2157331.2600199995</v>
      </c>
      <c r="G32" s="5">
        <f t="shared" si="1"/>
        <v>18</v>
      </c>
      <c r="H32" s="6">
        <f>SUM(H5:H31)</f>
        <v>21186895.118879996</v>
      </c>
      <c r="I32" s="6">
        <f>SUM(I5:I31)</f>
        <v>4545973.4577900013</v>
      </c>
      <c r="J32" s="5">
        <f t="shared" si="4"/>
        <v>21.5</v>
      </c>
      <c r="K32" s="6">
        <f>SUM(K5:K31)</f>
        <v>21169293.734689999</v>
      </c>
      <c r="L32" s="6">
        <f>SUM(L5:L31)</f>
        <v>4554923.0295199994</v>
      </c>
      <c r="M32" s="8">
        <f t="shared" si="2"/>
        <v>21.5</v>
      </c>
      <c r="N32" s="6">
        <f>SUM(N5:N31)</f>
        <v>34817943.23323001</v>
      </c>
      <c r="O32" s="6">
        <f>SUM(O5:O31)</f>
        <v>6869613.4577700011</v>
      </c>
      <c r="P32" s="8">
        <f t="shared" si="3"/>
        <v>19.7</v>
      </c>
      <c r="Q32" s="6">
        <f>SUM(Q5:Q31)</f>
        <v>-1675198.1168299997</v>
      </c>
      <c r="R32" s="6">
        <f>SUM(R5:R31)</f>
        <v>-166308.73995999998</v>
      </c>
      <c r="T32" s="13"/>
      <c r="U32" s="13"/>
      <c r="W32" s="13"/>
      <c r="X32" s="13"/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2026-05-06T13:28:53Z</dcterms:modified>
</cp:coreProperties>
</file>