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2024 год " sheetId="2" r:id="rId1"/>
  </sheets>
  <calcPr calcId="145621"/>
</workbook>
</file>

<file path=xl/calcChain.xml><?xml version="1.0" encoding="utf-8"?>
<calcChain xmlns="http://schemas.openxmlformats.org/spreadsheetml/2006/main">
  <c r="P32" i="2" l="1"/>
  <c r="M32" i="2"/>
  <c r="J32" i="2"/>
  <c r="G32" i="2"/>
  <c r="C32" i="2"/>
  <c r="B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  <c r="P6" i="2"/>
  <c r="M6" i="2"/>
  <c r="J6" i="2"/>
  <c r="G6" i="2"/>
  <c r="D6" i="2"/>
  <c r="P5" i="2"/>
  <c r="M5" i="2"/>
  <c r="J5" i="2"/>
  <c r="G5" i="2"/>
  <c r="D5" i="2"/>
  <c r="D32" i="2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<sst xmlns="http://schemas.openxmlformats.org/spreadsheetml/2006/main" count="54" uniqueCount="40">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</sst>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topLeftCell="C1" workbookViewId="0">
      <selection activeCell="O18" sqref="O18"/>
    </sheetView>
  </sheetViews>
  <sheetFormatPr defaultRowHeight="15" x14ac:dyDescent="0.25"/>
  <cols>
    <col min="1" max="1" width="41.140625" customWidth="1"/>
    <col min="2" max="2" width="15.28515625" customWidth="1"/>
    <col min="3" max="3" width="15" customWidth="1"/>
    <col min="4" max="4" width="7.85546875" style="7" customWidth="1"/>
    <col min="5" max="5" width="14.42578125" customWidth="1"/>
    <col min="6" max="6" width="14.28515625" customWidth="1"/>
    <col min="7" max="7" width="8.85546875" customWidth="1"/>
    <col min="8" max="8" width="14.85546875" customWidth="1"/>
    <col min="9" max="9" width="14.5703125" customWidth="1"/>
    <col min="10" max="10" width="7.85546875" customWidth="1"/>
    <col min="11" max="12" width="14.28515625" customWidth="1"/>
    <col min="13" max="13" width="8.42578125" customWidth="1"/>
    <col min="14" max="14" width="14.5703125" style="7" customWidth="1"/>
    <col min="15" max="15" width="15" style="7" customWidth="1"/>
    <col min="16" max="16" width="8.42578125" style="7" customWidth="1"/>
    <col min="17" max="17" width="14.140625" style="7" customWidth="1"/>
    <col min="18" max="18" width="13" style="7" customWidth="1"/>
  </cols>
  <sheetData>
    <row r="1" spans="1:18" ht="43.5" customHeight="1" x14ac:dyDescent="0.2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75" x14ac:dyDescent="0.25">
      <c r="Q2" s="12" t="s">
        <v>37</v>
      </c>
    </row>
    <row r="3" spans="1:18" ht="52.5" customHeight="1" x14ac:dyDescent="0.25">
      <c r="A3" s="16" t="s">
        <v>0</v>
      </c>
      <c r="B3" s="18" t="s">
        <v>1</v>
      </c>
      <c r="C3" s="19"/>
      <c r="D3" s="20"/>
      <c r="E3" s="21" t="s">
        <v>2</v>
      </c>
      <c r="F3" s="22"/>
      <c r="G3" s="23"/>
      <c r="H3" s="18" t="s">
        <v>3</v>
      </c>
      <c r="I3" s="19"/>
      <c r="J3" s="20"/>
      <c r="K3" s="21" t="s">
        <v>4</v>
      </c>
      <c r="L3" s="22"/>
      <c r="M3" s="23"/>
      <c r="N3" s="24" t="s">
        <v>5</v>
      </c>
      <c r="O3" s="25"/>
      <c r="P3" s="26"/>
      <c r="Q3" s="14" t="s">
        <v>6</v>
      </c>
      <c r="R3" s="14"/>
    </row>
    <row r="4" spans="1:18" ht="22.5" x14ac:dyDescent="0.25">
      <c r="A4" s="17"/>
      <c r="B4" s="1" t="s">
        <v>7</v>
      </c>
      <c r="C4" s="13" t="s">
        <v>8</v>
      </c>
      <c r="D4" s="4" t="s">
        <v>9</v>
      </c>
      <c r="E4" s="1" t="s">
        <v>7</v>
      </c>
      <c r="F4" s="13" t="s">
        <v>8</v>
      </c>
      <c r="G4" s="4" t="s">
        <v>9</v>
      </c>
      <c r="H4" s="1" t="s">
        <v>7</v>
      </c>
      <c r="I4" s="13" t="s">
        <v>8</v>
      </c>
      <c r="J4" s="4" t="s">
        <v>9</v>
      </c>
      <c r="K4" s="1" t="s">
        <v>7</v>
      </c>
      <c r="L4" s="13" t="s">
        <v>8</v>
      </c>
      <c r="M4" s="4" t="s">
        <v>9</v>
      </c>
      <c r="N4" s="10" t="s">
        <v>7</v>
      </c>
      <c r="O4" s="11" t="s">
        <v>8</v>
      </c>
      <c r="P4" s="4" t="s">
        <v>9</v>
      </c>
      <c r="Q4" s="10" t="s">
        <v>7</v>
      </c>
      <c r="R4" s="11" t="s">
        <v>8</v>
      </c>
    </row>
    <row r="5" spans="1:18" ht="18.75" x14ac:dyDescent="0.3">
      <c r="A5" s="2" t="s">
        <v>10</v>
      </c>
      <c r="B5" s="5">
        <v>14572475.15408</v>
      </c>
      <c r="C5" s="5">
        <v>13782349.71336</v>
      </c>
      <c r="D5" s="8">
        <f t="shared" ref="D5:D32" si="0">ROUND(C5/B5*100,1)</f>
        <v>94.6</v>
      </c>
      <c r="E5" s="8">
        <v>3815494</v>
      </c>
      <c r="F5" s="8">
        <v>3806592.82608</v>
      </c>
      <c r="G5" s="8">
        <f t="shared" ref="G5:G32" si="1">ROUND(F5/E5*100,1)</f>
        <v>99.8</v>
      </c>
      <c r="H5" s="8">
        <v>10756981.15408</v>
      </c>
      <c r="I5" s="8">
        <v>9975756.8872800004</v>
      </c>
      <c r="J5" s="8">
        <f>ROUND(I5/H5*100,1)</f>
        <v>92.7</v>
      </c>
      <c r="K5" s="8">
        <v>10756981.15408</v>
      </c>
      <c r="L5" s="8">
        <v>9976861.8892499991</v>
      </c>
      <c r="M5" s="8">
        <f>ROUND(L5/K5*100,1)</f>
        <v>92.7</v>
      </c>
      <c r="N5" s="8">
        <v>15623980.347290002</v>
      </c>
      <c r="O5" s="8">
        <v>13645884.3106</v>
      </c>
      <c r="P5" s="8">
        <f t="shared" ref="P5:P32" si="2">ROUND(O5/N5*100,1)</f>
        <v>87.3</v>
      </c>
      <c r="Q5" s="8">
        <v>-1051505.1932099999</v>
      </c>
      <c r="R5" s="8">
        <v>136465.40276</v>
      </c>
    </row>
    <row r="6" spans="1:18" ht="18.75" x14ac:dyDescent="0.3">
      <c r="A6" s="2" t="s">
        <v>11</v>
      </c>
      <c r="B6" s="5">
        <v>1838921.42603</v>
      </c>
      <c r="C6" s="5">
        <v>1845305.9813399999</v>
      </c>
      <c r="D6" s="8">
        <f t="shared" si="0"/>
        <v>100.3</v>
      </c>
      <c r="E6" s="8">
        <v>647626.77471999999</v>
      </c>
      <c r="F6" s="8">
        <v>665676.08513000002</v>
      </c>
      <c r="G6" s="8">
        <f t="shared" si="1"/>
        <v>102.8</v>
      </c>
      <c r="H6" s="8">
        <v>1191294.6513099999</v>
      </c>
      <c r="I6" s="8">
        <v>1179629.8962100002</v>
      </c>
      <c r="J6" s="8">
        <f t="shared" ref="J6:J32" si="3">ROUND(I6/H6*100,1)</f>
        <v>99</v>
      </c>
      <c r="K6" s="8">
        <v>1187678.2041</v>
      </c>
      <c r="L6" s="8">
        <v>1175999.149</v>
      </c>
      <c r="M6" s="8">
        <f>ROUND(L6/K6*100,1)</f>
        <v>99</v>
      </c>
      <c r="N6" s="8">
        <v>1822365.2457099999</v>
      </c>
      <c r="O6" s="8">
        <v>1759555.5560299999</v>
      </c>
      <c r="P6" s="8">
        <f t="shared" si="2"/>
        <v>96.6</v>
      </c>
      <c r="Q6" s="8">
        <v>16556.180319999999</v>
      </c>
      <c r="R6" s="8">
        <v>85750.425310000006</v>
      </c>
    </row>
    <row r="7" spans="1:18" ht="18.75" x14ac:dyDescent="0.3">
      <c r="A7" s="2" t="s">
        <v>12</v>
      </c>
      <c r="B7" s="5">
        <v>1418865.53049</v>
      </c>
      <c r="C7" s="5">
        <v>1405697.73324</v>
      </c>
      <c r="D7" s="8">
        <f t="shared" si="0"/>
        <v>99.1</v>
      </c>
      <c r="E7" s="8">
        <v>365432.59937999997</v>
      </c>
      <c r="F7" s="8">
        <v>363403.89150000003</v>
      </c>
      <c r="G7" s="8">
        <f t="shared" si="1"/>
        <v>99.4</v>
      </c>
      <c r="H7" s="8">
        <v>1053432.93111</v>
      </c>
      <c r="I7" s="8">
        <v>1042293.8417400001</v>
      </c>
      <c r="J7" s="8">
        <f t="shared" si="3"/>
        <v>98.9</v>
      </c>
      <c r="K7" s="8">
        <v>1053527.2958200001</v>
      </c>
      <c r="L7" s="8">
        <v>1042388.1064500001</v>
      </c>
      <c r="M7" s="8">
        <f>ROUND(L7/K7*100,1)</f>
        <v>98.9</v>
      </c>
      <c r="N7" s="8">
        <v>1429559.3084200001</v>
      </c>
      <c r="O7" s="8">
        <v>1408525.03535</v>
      </c>
      <c r="P7" s="8">
        <f t="shared" si="2"/>
        <v>98.5</v>
      </c>
      <c r="Q7" s="8">
        <v>-10693.77793</v>
      </c>
      <c r="R7" s="8">
        <v>-2827.3021100000001</v>
      </c>
    </row>
    <row r="8" spans="1:18" ht="18.75" x14ac:dyDescent="0.3">
      <c r="A8" s="2" t="s">
        <v>38</v>
      </c>
      <c r="B8" s="5">
        <v>2573638.3810799997</v>
      </c>
      <c r="C8" s="5">
        <v>2565858.6143400003</v>
      </c>
      <c r="D8" s="8">
        <f t="shared" si="0"/>
        <v>99.7</v>
      </c>
      <c r="E8" s="8">
        <v>885450.52</v>
      </c>
      <c r="F8" s="8">
        <v>1113418.6044000001</v>
      </c>
      <c r="G8" s="8">
        <f t="shared" si="1"/>
        <v>125.7</v>
      </c>
      <c r="H8" s="8">
        <v>1688187.8610799999</v>
      </c>
      <c r="I8" s="8">
        <v>1452440.00994</v>
      </c>
      <c r="J8" s="8">
        <f t="shared" si="3"/>
        <v>86</v>
      </c>
      <c r="K8" s="8">
        <v>1688187.8610799999</v>
      </c>
      <c r="L8" s="8">
        <v>1453327.1071500001</v>
      </c>
      <c r="M8" s="8">
        <f>ROUND(L8/K8*100,1)</f>
        <v>86.1</v>
      </c>
      <c r="N8" s="8">
        <v>2908406.5811399999</v>
      </c>
      <c r="O8" s="8">
        <v>560449.80440000002</v>
      </c>
      <c r="P8" s="8">
        <f t="shared" si="2"/>
        <v>19.3</v>
      </c>
      <c r="Q8" s="8">
        <v>-334768.20006</v>
      </c>
      <c r="R8" s="8">
        <v>44952.18417</v>
      </c>
    </row>
    <row r="9" spans="1:18" ht="18.75" x14ac:dyDescent="0.3">
      <c r="A9" s="2" t="s">
        <v>13</v>
      </c>
      <c r="B9" s="5">
        <v>558874.70329999994</v>
      </c>
      <c r="C9" s="5">
        <v>570907.33378999995</v>
      </c>
      <c r="D9" s="8">
        <f t="shared" si="0"/>
        <v>102.2</v>
      </c>
      <c r="E9" s="8">
        <v>232152.1</v>
      </c>
      <c r="F9" s="8">
        <v>247179.75057</v>
      </c>
      <c r="G9" s="8">
        <f t="shared" si="1"/>
        <v>106.5</v>
      </c>
      <c r="H9" s="8">
        <v>326722.60330000002</v>
      </c>
      <c r="I9" s="8">
        <v>323727.58322000003</v>
      </c>
      <c r="J9" s="8">
        <f t="shared" si="3"/>
        <v>99.1</v>
      </c>
      <c r="K9" s="8">
        <v>326606.20329999999</v>
      </c>
      <c r="L9" s="8">
        <v>323611.18322000001</v>
      </c>
      <c r="M9" s="8">
        <f>ROUND(L9/K9*100,1)</f>
        <v>99.1</v>
      </c>
      <c r="N9" s="8">
        <v>575126.78526999999</v>
      </c>
      <c r="O9" s="8">
        <v>2520906.4301700001</v>
      </c>
      <c r="P9" s="8">
        <f t="shared" si="2"/>
        <v>438.3</v>
      </c>
      <c r="Q9" s="8">
        <v>-16252.081970000001</v>
      </c>
      <c r="R9" s="8">
        <v>10457.52939</v>
      </c>
    </row>
    <row r="10" spans="1:18" ht="18.75" x14ac:dyDescent="0.3">
      <c r="A10" s="2" t="s">
        <v>14</v>
      </c>
      <c r="B10" s="5">
        <v>566599.11038999993</v>
      </c>
      <c r="C10" s="5">
        <v>569059.17967999994</v>
      </c>
      <c r="D10" s="8">
        <f t="shared" si="0"/>
        <v>100.4</v>
      </c>
      <c r="E10" s="8">
        <v>268018.94808</v>
      </c>
      <c r="F10" s="8">
        <v>273735.19806000002</v>
      </c>
      <c r="G10" s="8">
        <f t="shared" si="1"/>
        <v>102.1</v>
      </c>
      <c r="H10" s="8">
        <v>298580.16230999999</v>
      </c>
      <c r="I10" s="8">
        <v>295323.98161999998</v>
      </c>
      <c r="J10" s="8">
        <f t="shared" si="3"/>
        <v>98.9</v>
      </c>
      <c r="K10" s="8">
        <v>295399.05929</v>
      </c>
      <c r="L10" s="8">
        <v>294311.37057999999</v>
      </c>
      <c r="M10" s="8">
        <f>ROUND(L10/K10*100,1)</f>
        <v>99.6</v>
      </c>
      <c r="N10" s="8">
        <v>567499.21039000002</v>
      </c>
      <c r="O10" s="8">
        <v>559725.04823000007</v>
      </c>
      <c r="P10" s="8">
        <f t="shared" si="2"/>
        <v>98.6</v>
      </c>
      <c r="Q10" s="8">
        <v>-900.1</v>
      </c>
      <c r="R10" s="8">
        <v>9334.1314499999989</v>
      </c>
    </row>
    <row r="11" spans="1:18" ht="18.75" x14ac:dyDescent="0.3">
      <c r="A11" s="2" t="s">
        <v>15</v>
      </c>
      <c r="B11" s="5">
        <v>384946.55932</v>
      </c>
      <c r="C11" s="5">
        <v>376320.12316000002</v>
      </c>
      <c r="D11" s="8">
        <f t="shared" si="0"/>
        <v>97.8</v>
      </c>
      <c r="E11" s="8">
        <v>182086.93083000003</v>
      </c>
      <c r="F11" s="8">
        <v>182148.51118999999</v>
      </c>
      <c r="G11" s="8">
        <f t="shared" si="1"/>
        <v>100</v>
      </c>
      <c r="H11" s="8">
        <v>202859.62849</v>
      </c>
      <c r="I11" s="8">
        <v>194171.61197</v>
      </c>
      <c r="J11" s="8">
        <f t="shared" si="3"/>
        <v>95.7</v>
      </c>
      <c r="K11" s="8">
        <v>201149.20249</v>
      </c>
      <c r="L11" s="8">
        <v>192863.15138999998</v>
      </c>
      <c r="M11" s="8">
        <f>ROUND(L11/K11*100,1)</f>
        <v>95.9</v>
      </c>
      <c r="N11" s="8">
        <v>395179.15460000001</v>
      </c>
      <c r="O11" s="8">
        <v>382991.51318999997</v>
      </c>
      <c r="P11" s="8">
        <f t="shared" si="2"/>
        <v>96.9</v>
      </c>
      <c r="Q11" s="8">
        <v>-10232.59528</v>
      </c>
      <c r="R11" s="8">
        <v>-6671.3900300000005</v>
      </c>
    </row>
    <row r="12" spans="1:18" ht="18.75" x14ac:dyDescent="0.3">
      <c r="A12" s="2" t="s">
        <v>16</v>
      </c>
      <c r="B12" s="5">
        <v>365055.67345999996</v>
      </c>
      <c r="C12" s="5">
        <v>368604.48514999996</v>
      </c>
      <c r="D12" s="8">
        <f t="shared" si="0"/>
        <v>101</v>
      </c>
      <c r="E12" s="8">
        <v>197218.06312000001</v>
      </c>
      <c r="F12" s="8">
        <v>202479.29697</v>
      </c>
      <c r="G12" s="8">
        <f t="shared" si="1"/>
        <v>102.7</v>
      </c>
      <c r="H12" s="8">
        <v>167837.61034000001</v>
      </c>
      <c r="I12" s="8">
        <v>166125.18818</v>
      </c>
      <c r="J12" s="8">
        <f t="shared" si="3"/>
        <v>99</v>
      </c>
      <c r="K12" s="8">
        <v>167511.61034000001</v>
      </c>
      <c r="L12" s="8">
        <v>165799.18818</v>
      </c>
      <c r="M12" s="8">
        <f>ROUND(L12/K12*100,1)</f>
        <v>99</v>
      </c>
      <c r="N12" s="8">
        <v>410587.48648999998</v>
      </c>
      <c r="O12" s="8">
        <v>372897.92875999998</v>
      </c>
      <c r="P12" s="8">
        <f t="shared" si="2"/>
        <v>90.8</v>
      </c>
      <c r="Q12" s="8">
        <v>-45531.813030000005</v>
      </c>
      <c r="R12" s="8">
        <v>-4293.4436100000003</v>
      </c>
    </row>
    <row r="13" spans="1:18" ht="18.75" x14ac:dyDescent="0.3">
      <c r="A13" s="2" t="s">
        <v>17</v>
      </c>
      <c r="B13" s="5">
        <v>419502.57481000002</v>
      </c>
      <c r="C13" s="5">
        <v>452239.04102</v>
      </c>
      <c r="D13" s="8">
        <f t="shared" si="0"/>
        <v>107.8</v>
      </c>
      <c r="E13" s="8">
        <v>176661.51358</v>
      </c>
      <c r="F13" s="8">
        <v>213133.84511000002</v>
      </c>
      <c r="G13" s="8">
        <f t="shared" si="1"/>
        <v>120.6</v>
      </c>
      <c r="H13" s="8">
        <v>242841.06122999999</v>
      </c>
      <c r="I13" s="8">
        <v>239105.19591000001</v>
      </c>
      <c r="J13" s="8">
        <f t="shared" si="3"/>
        <v>98.5</v>
      </c>
      <c r="K13" s="8">
        <v>236827.62261000002</v>
      </c>
      <c r="L13" s="8">
        <v>232945.14013999997</v>
      </c>
      <c r="M13" s="8">
        <f>ROUND(L13/K13*100,1)</f>
        <v>98.4</v>
      </c>
      <c r="N13" s="8">
        <v>492584.50955999998</v>
      </c>
      <c r="O13" s="8">
        <v>477773.55225000001</v>
      </c>
      <c r="P13" s="8">
        <f t="shared" si="2"/>
        <v>97</v>
      </c>
      <c r="Q13" s="8">
        <v>-73081.93475</v>
      </c>
      <c r="R13" s="8">
        <v>-25534.51123</v>
      </c>
    </row>
    <row r="14" spans="1:18" ht="18.75" x14ac:dyDescent="0.3">
      <c r="A14" s="2" t="s">
        <v>18</v>
      </c>
      <c r="B14" s="5">
        <v>550173.84398999996</v>
      </c>
      <c r="C14" s="5">
        <v>556446.49123000004</v>
      </c>
      <c r="D14" s="8">
        <f t="shared" si="0"/>
        <v>101.1</v>
      </c>
      <c r="E14" s="8">
        <v>217362.57343000002</v>
      </c>
      <c r="F14" s="8">
        <v>227019.85334999999</v>
      </c>
      <c r="G14" s="8">
        <f t="shared" si="1"/>
        <v>104.4</v>
      </c>
      <c r="H14" s="8">
        <v>332811.27055999998</v>
      </c>
      <c r="I14" s="8">
        <v>329426.63787999999</v>
      </c>
      <c r="J14" s="8">
        <f t="shared" si="3"/>
        <v>99</v>
      </c>
      <c r="K14" s="8">
        <v>332196.49556000001</v>
      </c>
      <c r="L14" s="8">
        <v>328734.86287999997</v>
      </c>
      <c r="M14" s="8">
        <f>ROUND(L14/K14*100,1)</f>
        <v>99</v>
      </c>
      <c r="N14" s="8">
        <v>543212.73970999999</v>
      </c>
      <c r="O14" s="8">
        <v>525194.64501999994</v>
      </c>
      <c r="P14" s="8">
        <f t="shared" si="2"/>
        <v>96.7</v>
      </c>
      <c r="Q14" s="8">
        <v>6961.1042800000005</v>
      </c>
      <c r="R14" s="8">
        <v>31251.84621</v>
      </c>
    </row>
    <row r="15" spans="1:18" ht="18.75" x14ac:dyDescent="0.3">
      <c r="A15" s="2" t="s">
        <v>19</v>
      </c>
      <c r="B15" s="5">
        <v>233328.77828999999</v>
      </c>
      <c r="C15" s="5">
        <v>231183.60705000002</v>
      </c>
      <c r="D15" s="8">
        <f t="shared" si="0"/>
        <v>99.1</v>
      </c>
      <c r="E15" s="8">
        <v>56457.247000000003</v>
      </c>
      <c r="F15" s="8">
        <v>55202.677309999999</v>
      </c>
      <c r="G15" s="8">
        <f t="shared" si="1"/>
        <v>97.8</v>
      </c>
      <c r="H15" s="8">
        <v>176871.53128999998</v>
      </c>
      <c r="I15" s="8">
        <v>175980.92974000002</v>
      </c>
      <c r="J15" s="8">
        <f>ROUND(I15/H15*100,1)</f>
        <v>99.5</v>
      </c>
      <c r="K15" s="8">
        <v>176601.53128999998</v>
      </c>
      <c r="L15" s="8">
        <v>175814.45559999999</v>
      </c>
      <c r="M15" s="8">
        <f>ROUND(L15/K15*100,1)</f>
        <v>99.6</v>
      </c>
      <c r="N15" s="8">
        <v>235906.36721999999</v>
      </c>
      <c r="O15" s="8">
        <v>224487.386</v>
      </c>
      <c r="P15" s="8">
        <f t="shared" si="2"/>
        <v>95.2</v>
      </c>
      <c r="Q15" s="8">
        <v>-2577.5889300000003</v>
      </c>
      <c r="R15" s="8">
        <v>6696.2210500000001</v>
      </c>
    </row>
    <row r="16" spans="1:18" ht="18.75" x14ac:dyDescent="0.3">
      <c r="A16" s="2" t="s">
        <v>20</v>
      </c>
      <c r="B16" s="5">
        <v>570210.95382000005</v>
      </c>
      <c r="C16" s="5">
        <v>568665.74700999993</v>
      </c>
      <c r="D16" s="8">
        <f t="shared" si="0"/>
        <v>99.7</v>
      </c>
      <c r="E16" s="8">
        <v>267610.06988999998</v>
      </c>
      <c r="F16" s="8">
        <v>268960.29956999997</v>
      </c>
      <c r="G16" s="8">
        <f t="shared" si="1"/>
        <v>100.5</v>
      </c>
      <c r="H16" s="8">
        <v>302600.88393000001</v>
      </c>
      <c r="I16" s="8">
        <v>299705.44744000002</v>
      </c>
      <c r="J16" s="8">
        <f t="shared" si="3"/>
        <v>99</v>
      </c>
      <c r="K16" s="8">
        <v>302250.52805000002</v>
      </c>
      <c r="L16" s="8">
        <v>299325.34607999999</v>
      </c>
      <c r="M16" s="8">
        <f>ROUND(L16/K16*100,1)</f>
        <v>99</v>
      </c>
      <c r="N16" s="8">
        <v>798136.11654999992</v>
      </c>
      <c r="O16" s="8">
        <v>495019.45666000003</v>
      </c>
      <c r="P16" s="8">
        <f t="shared" si="2"/>
        <v>62</v>
      </c>
      <c r="Q16" s="8">
        <v>-227925.16272999998</v>
      </c>
      <c r="R16" s="8">
        <v>73646.290349999996</v>
      </c>
    </row>
    <row r="17" spans="1:18" ht="18.75" x14ac:dyDescent="0.3">
      <c r="A17" s="2" t="s">
        <v>21</v>
      </c>
      <c r="B17" s="5">
        <v>216408.00944999998</v>
      </c>
      <c r="C17" s="5">
        <v>217888.47399</v>
      </c>
      <c r="D17" s="8">
        <f t="shared" si="0"/>
        <v>100.7</v>
      </c>
      <c r="E17" s="8">
        <v>88837.4</v>
      </c>
      <c r="F17" s="8">
        <v>95258.447209999998</v>
      </c>
      <c r="G17" s="8">
        <f t="shared" si="1"/>
        <v>107.2</v>
      </c>
      <c r="H17" s="8">
        <v>127570.60945</v>
      </c>
      <c r="I17" s="8">
        <v>122630.02678</v>
      </c>
      <c r="J17" s="8">
        <f t="shared" si="3"/>
        <v>96.1</v>
      </c>
      <c r="K17" s="8">
        <v>124166.2222</v>
      </c>
      <c r="L17" s="8">
        <v>122631.53487999999</v>
      </c>
      <c r="M17" s="8">
        <f>ROUND(L17/K17*100,1)</f>
        <v>98.8</v>
      </c>
      <c r="N17" s="8">
        <v>226120.33831999998</v>
      </c>
      <c r="O17" s="8">
        <v>221929.32909000001</v>
      </c>
      <c r="P17" s="8">
        <f t="shared" si="2"/>
        <v>98.1</v>
      </c>
      <c r="Q17" s="8">
        <v>-9712.3288699999994</v>
      </c>
      <c r="R17" s="8">
        <v>-4040.8551000000002</v>
      </c>
    </row>
    <row r="18" spans="1:18" ht="18.75" x14ac:dyDescent="0.3">
      <c r="A18" s="2" t="s">
        <v>22</v>
      </c>
      <c r="B18" s="5">
        <v>292700.12101999996</v>
      </c>
      <c r="C18" s="5">
        <v>292442.99954000005</v>
      </c>
      <c r="D18" s="8">
        <f t="shared" si="0"/>
        <v>99.9</v>
      </c>
      <c r="E18" s="8">
        <v>123443.2735</v>
      </c>
      <c r="F18" s="8">
        <v>124318.43412000001</v>
      </c>
      <c r="G18" s="8">
        <f t="shared" si="1"/>
        <v>100.7</v>
      </c>
      <c r="H18" s="8">
        <v>169256.84752000001</v>
      </c>
      <c r="I18" s="8">
        <v>168124.56542</v>
      </c>
      <c r="J18" s="8">
        <f t="shared" si="3"/>
        <v>99.3</v>
      </c>
      <c r="K18" s="8">
        <v>166045.34752000001</v>
      </c>
      <c r="L18" s="8">
        <v>164913.06542</v>
      </c>
      <c r="M18" s="8">
        <f>ROUND(L18/K18*100,1)</f>
        <v>99.3</v>
      </c>
      <c r="N18" s="8">
        <v>295190.29268999997</v>
      </c>
      <c r="O18" s="8">
        <v>289320.11481</v>
      </c>
      <c r="P18" s="8">
        <f t="shared" si="2"/>
        <v>98</v>
      </c>
      <c r="Q18" s="8">
        <v>-2490.1716699999997</v>
      </c>
      <c r="R18" s="8">
        <v>3122.8847299999998</v>
      </c>
    </row>
    <row r="19" spans="1:18" ht="18.75" x14ac:dyDescent="0.3">
      <c r="A19" s="2" t="s">
        <v>23</v>
      </c>
      <c r="B19" s="5">
        <v>704751.94155999995</v>
      </c>
      <c r="C19" s="5">
        <v>730156.54610000004</v>
      </c>
      <c r="D19" s="8">
        <f t="shared" si="0"/>
        <v>103.6</v>
      </c>
      <c r="E19" s="8">
        <v>311674.94123</v>
      </c>
      <c r="F19" s="8">
        <v>338527.72845</v>
      </c>
      <c r="G19" s="8">
        <f t="shared" si="1"/>
        <v>108.6</v>
      </c>
      <c r="H19" s="8">
        <v>393077.00033000001</v>
      </c>
      <c r="I19" s="8">
        <v>391628.81764999998</v>
      </c>
      <c r="J19" s="8">
        <f t="shared" si="3"/>
        <v>99.6</v>
      </c>
      <c r="K19" s="8">
        <v>391950.86339000001</v>
      </c>
      <c r="L19" s="8">
        <v>390384.66422000004</v>
      </c>
      <c r="M19" s="8">
        <f>ROUND(L19/K19*100,1)</f>
        <v>99.6</v>
      </c>
      <c r="N19" s="8">
        <v>706542.32920000004</v>
      </c>
      <c r="O19" s="8">
        <v>695589.86416999996</v>
      </c>
      <c r="P19" s="8">
        <f t="shared" si="2"/>
        <v>98.4</v>
      </c>
      <c r="Q19" s="8">
        <v>-1790.3876399999999</v>
      </c>
      <c r="R19" s="8">
        <v>34566.681929999999</v>
      </c>
    </row>
    <row r="20" spans="1:18" ht="18.75" x14ac:dyDescent="0.3">
      <c r="A20" s="2" t="s">
        <v>24</v>
      </c>
      <c r="B20" s="5">
        <v>948786.23222999997</v>
      </c>
      <c r="C20" s="5">
        <v>976658.25221000006</v>
      </c>
      <c r="D20" s="8">
        <f t="shared" si="0"/>
        <v>102.9</v>
      </c>
      <c r="E20" s="8">
        <v>421761.02779000002</v>
      </c>
      <c r="F20" s="8">
        <v>451456.32904000004</v>
      </c>
      <c r="G20" s="8">
        <f t="shared" si="1"/>
        <v>107</v>
      </c>
      <c r="H20" s="8">
        <v>527025.20444</v>
      </c>
      <c r="I20" s="8">
        <v>525201.92316999997</v>
      </c>
      <c r="J20" s="8">
        <f t="shared" si="3"/>
        <v>99.7</v>
      </c>
      <c r="K20" s="8">
        <v>523133.74217000004</v>
      </c>
      <c r="L20" s="8">
        <v>519017.92322000006</v>
      </c>
      <c r="M20" s="8">
        <f>ROUND(L20/K20*100,1)</f>
        <v>99.2</v>
      </c>
      <c r="N20" s="8">
        <v>988934.92438999994</v>
      </c>
      <c r="O20" s="8">
        <v>962454.2369299999</v>
      </c>
      <c r="P20" s="8">
        <f t="shared" si="2"/>
        <v>97.3</v>
      </c>
      <c r="Q20" s="8">
        <v>-40148.692159999999</v>
      </c>
      <c r="R20" s="8">
        <v>14204.01528</v>
      </c>
    </row>
    <row r="21" spans="1:18" ht="18.75" x14ac:dyDescent="0.3">
      <c r="A21" s="2" t="s">
        <v>25</v>
      </c>
      <c r="B21" s="5">
        <v>479989.48797000002</v>
      </c>
      <c r="C21" s="5">
        <v>453522.43406</v>
      </c>
      <c r="D21" s="8">
        <f t="shared" si="0"/>
        <v>94.5</v>
      </c>
      <c r="E21" s="8">
        <v>206558.829</v>
      </c>
      <c r="F21" s="8">
        <v>193062.49445</v>
      </c>
      <c r="G21" s="8">
        <f t="shared" si="1"/>
        <v>93.5</v>
      </c>
      <c r="H21" s="8">
        <v>273430.65897000005</v>
      </c>
      <c r="I21" s="8">
        <v>260459.93961</v>
      </c>
      <c r="J21" s="8">
        <f t="shared" si="3"/>
        <v>95.3</v>
      </c>
      <c r="K21" s="8">
        <v>263563.45896999998</v>
      </c>
      <c r="L21" s="8">
        <v>250957.85599000001</v>
      </c>
      <c r="M21" s="8">
        <f>ROUND(L21/K21*100,1)</f>
        <v>95.2</v>
      </c>
      <c r="N21" s="8">
        <v>492872.41271</v>
      </c>
      <c r="O21" s="8">
        <v>460892.52361999999</v>
      </c>
      <c r="P21" s="8">
        <f t="shared" si="2"/>
        <v>93.5</v>
      </c>
      <c r="Q21" s="8">
        <v>-12882.92474</v>
      </c>
      <c r="R21" s="8">
        <v>-7370.0895599999994</v>
      </c>
    </row>
    <row r="22" spans="1:18" ht="18.75" x14ac:dyDescent="0.3">
      <c r="A22" s="2" t="s">
        <v>26</v>
      </c>
      <c r="B22" s="5">
        <v>798904.20872</v>
      </c>
      <c r="C22" s="5">
        <v>843807.97534</v>
      </c>
      <c r="D22" s="8">
        <f t="shared" si="0"/>
        <v>105.6</v>
      </c>
      <c r="E22" s="8">
        <v>280111.30883999995</v>
      </c>
      <c r="F22" s="8">
        <v>334550.78366000002</v>
      </c>
      <c r="G22" s="8">
        <f t="shared" si="1"/>
        <v>119.4</v>
      </c>
      <c r="H22" s="8">
        <v>518792.89987999998</v>
      </c>
      <c r="I22" s="8">
        <v>509257.19167999999</v>
      </c>
      <c r="J22" s="8">
        <f t="shared" si="3"/>
        <v>98.2</v>
      </c>
      <c r="K22" s="8">
        <v>513946.13786999998</v>
      </c>
      <c r="L22" s="8">
        <v>503478.10579</v>
      </c>
      <c r="M22" s="8">
        <f>ROUND(L22/K22*100,1)</f>
        <v>98</v>
      </c>
      <c r="N22" s="8">
        <v>830048.59250000003</v>
      </c>
      <c r="O22" s="8">
        <v>813881.56874999998</v>
      </c>
      <c r="P22" s="8">
        <f t="shared" si="2"/>
        <v>98.1</v>
      </c>
      <c r="Q22" s="8">
        <v>-31144.38378</v>
      </c>
      <c r="R22" s="8">
        <v>29926.406589999999</v>
      </c>
    </row>
    <row r="23" spans="1:18" ht="18.75" x14ac:dyDescent="0.3">
      <c r="A23" s="2" t="s">
        <v>27</v>
      </c>
      <c r="B23" s="5">
        <v>404306.18610000005</v>
      </c>
      <c r="C23" s="5">
        <v>399810.96460000001</v>
      </c>
      <c r="D23" s="8">
        <f t="shared" si="0"/>
        <v>98.9</v>
      </c>
      <c r="E23" s="8">
        <v>242804.94368999999</v>
      </c>
      <c r="F23" s="8">
        <v>241951.37519999998</v>
      </c>
      <c r="G23" s="8">
        <f t="shared" si="1"/>
        <v>99.6</v>
      </c>
      <c r="H23" s="8">
        <v>161501.24241000001</v>
      </c>
      <c r="I23" s="8">
        <v>157859.5894</v>
      </c>
      <c r="J23" s="8">
        <f t="shared" si="3"/>
        <v>97.7</v>
      </c>
      <c r="K23" s="8">
        <v>161501.24241000001</v>
      </c>
      <c r="L23" s="8">
        <v>160059.5894</v>
      </c>
      <c r="M23" s="8">
        <f>ROUND(L23/K23*100,1)</f>
        <v>99.1</v>
      </c>
      <c r="N23" s="8">
        <v>401977.15982</v>
      </c>
      <c r="O23" s="8">
        <v>366444.42225</v>
      </c>
      <c r="P23" s="8">
        <f t="shared" si="2"/>
        <v>91.2</v>
      </c>
      <c r="Q23" s="8">
        <v>7017.1866399999999</v>
      </c>
      <c r="R23" s="8">
        <v>33366.542350000003</v>
      </c>
    </row>
    <row r="24" spans="1:18" ht="18.75" x14ac:dyDescent="0.3">
      <c r="A24" s="2" t="s">
        <v>28</v>
      </c>
      <c r="B24" s="5">
        <v>407456.54066</v>
      </c>
      <c r="C24" s="5">
        <v>397119.50414999999</v>
      </c>
      <c r="D24" s="8">
        <f t="shared" si="0"/>
        <v>97.5</v>
      </c>
      <c r="E24" s="8">
        <v>145448.522</v>
      </c>
      <c r="F24" s="8">
        <v>136203.04011999999</v>
      </c>
      <c r="G24" s="8">
        <f t="shared" si="1"/>
        <v>93.6</v>
      </c>
      <c r="H24" s="8">
        <v>262008.01866</v>
      </c>
      <c r="I24" s="8">
        <v>260916.46403</v>
      </c>
      <c r="J24" s="8">
        <f t="shared" si="3"/>
        <v>99.6</v>
      </c>
      <c r="K24" s="8">
        <v>261778.01866</v>
      </c>
      <c r="L24" s="8">
        <v>260686.46403</v>
      </c>
      <c r="M24" s="8">
        <f>ROUND(L24/K24*100,1)</f>
        <v>99.6</v>
      </c>
      <c r="N24" s="8">
        <v>423706.83483000001</v>
      </c>
      <c r="O24" s="8">
        <v>405039.71051999996</v>
      </c>
      <c r="P24" s="8">
        <f t="shared" si="2"/>
        <v>95.6</v>
      </c>
      <c r="Q24" s="8">
        <v>-16250.294169999999</v>
      </c>
      <c r="R24" s="8">
        <v>-7920.2063699999999</v>
      </c>
    </row>
    <row r="25" spans="1:18" ht="18.75" x14ac:dyDescent="0.3">
      <c r="A25" s="2" t="s">
        <v>29</v>
      </c>
      <c r="B25" s="5">
        <v>565965.74066000001</v>
      </c>
      <c r="C25" s="5">
        <v>580993.10470000003</v>
      </c>
      <c r="D25" s="8">
        <f t="shared" si="0"/>
        <v>102.7</v>
      </c>
      <c r="E25" s="8">
        <v>219000.97827000002</v>
      </c>
      <c r="F25" s="8">
        <v>236513.57293999998</v>
      </c>
      <c r="G25" s="8">
        <f t="shared" si="1"/>
        <v>108</v>
      </c>
      <c r="H25" s="8">
        <v>346964.76238999999</v>
      </c>
      <c r="I25" s="8">
        <v>344479.53175999998</v>
      </c>
      <c r="J25" s="8">
        <f t="shared" si="3"/>
        <v>99.3</v>
      </c>
      <c r="K25" s="8">
        <v>341492.55439</v>
      </c>
      <c r="L25" s="8">
        <v>338801.70756999997</v>
      </c>
      <c r="M25" s="8">
        <f>ROUND(L25/K25*100,1)</f>
        <v>99.2</v>
      </c>
      <c r="N25" s="8">
        <v>590659.9924600001</v>
      </c>
      <c r="O25" s="8">
        <v>585465.26247000007</v>
      </c>
      <c r="P25" s="8">
        <f t="shared" si="2"/>
        <v>99.1</v>
      </c>
      <c r="Q25" s="8">
        <v>-24694.251800000002</v>
      </c>
      <c r="R25" s="8">
        <v>-4472.1577699999998</v>
      </c>
    </row>
    <row r="26" spans="1:18" ht="18.75" x14ac:dyDescent="0.3">
      <c r="A26" s="2" t="s">
        <v>30</v>
      </c>
      <c r="B26" s="5">
        <v>509839.88380000001</v>
      </c>
      <c r="C26" s="5">
        <v>510255.77280000004</v>
      </c>
      <c r="D26" s="8">
        <f t="shared" si="0"/>
        <v>100.1</v>
      </c>
      <c r="E26" s="8">
        <v>234067.07018000001</v>
      </c>
      <c r="F26" s="8">
        <v>236923.42740000002</v>
      </c>
      <c r="G26" s="8">
        <f t="shared" si="1"/>
        <v>101.2</v>
      </c>
      <c r="H26" s="8">
        <v>275772.81362000003</v>
      </c>
      <c r="I26" s="8">
        <v>273332.34539999999</v>
      </c>
      <c r="J26" s="8">
        <f t="shared" si="3"/>
        <v>99.1</v>
      </c>
      <c r="K26" s="8">
        <v>273701.81362000003</v>
      </c>
      <c r="L26" s="8">
        <v>271095.34539999999</v>
      </c>
      <c r="M26" s="8">
        <f>ROUND(L26/K26*100,1)</f>
        <v>99</v>
      </c>
      <c r="N26" s="8">
        <v>597986.48667999997</v>
      </c>
      <c r="O26" s="8">
        <v>590046.80649999995</v>
      </c>
      <c r="P26" s="8">
        <f t="shared" si="2"/>
        <v>98.7</v>
      </c>
      <c r="Q26" s="8">
        <v>-88146.602879999991</v>
      </c>
      <c r="R26" s="8">
        <v>-79791.0337</v>
      </c>
    </row>
    <row r="27" spans="1:18" ht="18.75" x14ac:dyDescent="0.3">
      <c r="A27" s="2" t="s">
        <v>31</v>
      </c>
      <c r="B27" s="5">
        <v>218172.41912999999</v>
      </c>
      <c r="C27" s="5">
        <v>221704.66950999998</v>
      </c>
      <c r="D27" s="8">
        <f t="shared" si="0"/>
        <v>101.6</v>
      </c>
      <c r="E27" s="8">
        <v>74160</v>
      </c>
      <c r="F27" s="8">
        <v>77959.281459999998</v>
      </c>
      <c r="G27" s="8">
        <f t="shared" si="1"/>
        <v>105.1</v>
      </c>
      <c r="H27" s="8">
        <v>144012.41912999999</v>
      </c>
      <c r="I27" s="8">
        <v>143745.38805000001</v>
      </c>
      <c r="J27" s="8">
        <f t="shared" si="3"/>
        <v>99.8</v>
      </c>
      <c r="K27" s="8">
        <v>140992.94826</v>
      </c>
      <c r="L27" s="8">
        <v>140709.91718000002</v>
      </c>
      <c r="M27" s="8">
        <f>ROUND(L27/K27*100,1)</f>
        <v>99.8</v>
      </c>
      <c r="N27" s="8">
        <v>232970.22169000001</v>
      </c>
      <c r="O27" s="8">
        <v>225244.27716</v>
      </c>
      <c r="P27" s="8">
        <f t="shared" si="2"/>
        <v>96.7</v>
      </c>
      <c r="Q27" s="8">
        <v>-14797.80256</v>
      </c>
      <c r="R27" s="8">
        <v>-3539.6076499999999</v>
      </c>
    </row>
    <row r="28" spans="1:18" ht="18.75" x14ac:dyDescent="0.3">
      <c r="A28" s="2" t="s">
        <v>32</v>
      </c>
      <c r="B28" s="5">
        <v>346868.62306999997</v>
      </c>
      <c r="C28" s="5">
        <v>331222.21348999999</v>
      </c>
      <c r="D28" s="8">
        <f t="shared" si="0"/>
        <v>95.5</v>
      </c>
      <c r="E28" s="8">
        <v>145558.89300000001</v>
      </c>
      <c r="F28" s="8">
        <v>143960.35579</v>
      </c>
      <c r="G28" s="8">
        <f t="shared" si="1"/>
        <v>98.9</v>
      </c>
      <c r="H28" s="8">
        <v>201309.73006999999</v>
      </c>
      <c r="I28" s="8">
        <v>187261.85769999999</v>
      </c>
      <c r="J28" s="8">
        <f t="shared" si="3"/>
        <v>93</v>
      </c>
      <c r="K28" s="8">
        <v>197592.23006999999</v>
      </c>
      <c r="L28" s="8">
        <v>183490.31912999999</v>
      </c>
      <c r="M28" s="8">
        <f>ROUND(L28/K28*100,1)</f>
        <v>92.9</v>
      </c>
      <c r="N28" s="8">
        <v>361328.62881000002</v>
      </c>
      <c r="O28" s="8">
        <v>327580.54345999996</v>
      </c>
      <c r="P28" s="8">
        <f t="shared" si="2"/>
        <v>90.7</v>
      </c>
      <c r="Q28" s="8">
        <v>-14460.005740000001</v>
      </c>
      <c r="R28" s="8">
        <v>3641.6700299999998</v>
      </c>
    </row>
    <row r="29" spans="1:18" ht="18.75" x14ac:dyDescent="0.3">
      <c r="A29" s="2" t="s">
        <v>33</v>
      </c>
      <c r="B29" s="5">
        <v>569900.56953999994</v>
      </c>
      <c r="C29" s="5">
        <v>589081.71901</v>
      </c>
      <c r="D29" s="8">
        <f t="shared" si="0"/>
        <v>103.4</v>
      </c>
      <c r="E29" s="8">
        <v>206884.70134999999</v>
      </c>
      <c r="F29" s="8">
        <v>228741.86728999999</v>
      </c>
      <c r="G29" s="8">
        <f t="shared" si="1"/>
        <v>110.6</v>
      </c>
      <c r="H29" s="8">
        <v>363015.86819000001</v>
      </c>
      <c r="I29" s="8">
        <v>360339.85172000004</v>
      </c>
      <c r="J29" s="8">
        <f t="shared" si="3"/>
        <v>99.3</v>
      </c>
      <c r="K29" s="8">
        <v>362958.56819000002</v>
      </c>
      <c r="L29" s="8">
        <v>360302.55168000003</v>
      </c>
      <c r="M29" s="8">
        <f>ROUND(L29/K29*100,1)</f>
        <v>99.3</v>
      </c>
      <c r="N29" s="8">
        <v>590590.89112000004</v>
      </c>
      <c r="O29" s="8">
        <v>572770.68659000006</v>
      </c>
      <c r="P29" s="8">
        <f t="shared" si="2"/>
        <v>97</v>
      </c>
      <c r="Q29" s="8">
        <v>-20690.32158</v>
      </c>
      <c r="R29" s="8">
        <v>16311.03242</v>
      </c>
    </row>
    <row r="30" spans="1:18" ht="18.75" x14ac:dyDescent="0.3">
      <c r="A30" s="2" t="s">
        <v>34</v>
      </c>
      <c r="B30" s="5">
        <v>444391.23348</v>
      </c>
      <c r="C30" s="5">
        <v>438980.98538999999</v>
      </c>
      <c r="D30" s="8">
        <f t="shared" si="0"/>
        <v>98.8</v>
      </c>
      <c r="E30" s="8">
        <v>131108.64924999999</v>
      </c>
      <c r="F30" s="8">
        <v>131529.53626999998</v>
      </c>
      <c r="G30" s="8">
        <f t="shared" si="1"/>
        <v>100.3</v>
      </c>
      <c r="H30" s="8">
        <v>313282.58423000004</v>
      </c>
      <c r="I30" s="8">
        <v>307451.44912</v>
      </c>
      <c r="J30" s="8">
        <f t="shared" si="3"/>
        <v>98.1</v>
      </c>
      <c r="K30" s="8">
        <v>313282.58423000004</v>
      </c>
      <c r="L30" s="8">
        <v>307619.30101999996</v>
      </c>
      <c r="M30" s="8">
        <f>ROUND(L30/K30*100,1)</f>
        <v>98.2</v>
      </c>
      <c r="N30" s="8">
        <v>453233.96466</v>
      </c>
      <c r="O30" s="8">
        <v>443860.62182</v>
      </c>
      <c r="P30" s="8">
        <f t="shared" si="2"/>
        <v>97.9</v>
      </c>
      <c r="Q30" s="8">
        <v>-8842.7311799999989</v>
      </c>
      <c r="R30" s="8">
        <v>-4879.6364299999996</v>
      </c>
    </row>
    <row r="31" spans="1:18" ht="18.75" x14ac:dyDescent="0.3">
      <c r="A31" s="2" t="s">
        <v>35</v>
      </c>
      <c r="B31" s="5">
        <v>262405.48758000002</v>
      </c>
      <c r="C31" s="5">
        <v>264818.61174999998</v>
      </c>
      <c r="D31" s="8">
        <f t="shared" si="0"/>
        <v>100.9</v>
      </c>
      <c r="E31" s="8">
        <v>100193.04</v>
      </c>
      <c r="F31" s="8">
        <v>103856.32937000001</v>
      </c>
      <c r="G31" s="8">
        <f t="shared" si="1"/>
        <v>103.7</v>
      </c>
      <c r="H31" s="8">
        <v>162212.44758000001</v>
      </c>
      <c r="I31" s="8">
        <v>160962.28237999999</v>
      </c>
      <c r="J31" s="8">
        <f t="shared" si="3"/>
        <v>99.2</v>
      </c>
      <c r="K31" s="8">
        <v>162212.44758000001</v>
      </c>
      <c r="L31" s="8">
        <v>160962.28237999999</v>
      </c>
      <c r="M31" s="8">
        <f>ROUND(L31/K31*100,1)</f>
        <v>99.2</v>
      </c>
      <c r="N31" s="8">
        <v>270898.21357999998</v>
      </c>
      <c r="O31" s="8">
        <v>266281.26887999999</v>
      </c>
      <c r="P31" s="8">
        <f t="shared" si="2"/>
        <v>98.3</v>
      </c>
      <c r="Q31" s="8">
        <v>-8492.7260000000006</v>
      </c>
      <c r="R31" s="8">
        <v>-1462.6571299999998</v>
      </c>
    </row>
    <row r="32" spans="1:18" ht="18.75" x14ac:dyDescent="0.3">
      <c r="A32" s="3" t="s">
        <v>36</v>
      </c>
      <c r="B32" s="6">
        <f>SUM(B5:B31)</f>
        <v>31223439.374030005</v>
      </c>
      <c r="C32" s="6">
        <f>SUM(C5:C31)</f>
        <v>30541102.277009998</v>
      </c>
      <c r="D32" s="8">
        <f t="shared" si="0"/>
        <v>97.8</v>
      </c>
      <c r="E32" s="6">
        <v>10243184.918130001</v>
      </c>
      <c r="F32" s="6">
        <v>10693763.842010006</v>
      </c>
      <c r="G32" s="5">
        <f t="shared" si="1"/>
        <v>104.4</v>
      </c>
      <c r="H32" s="6">
        <v>20980254.455900002</v>
      </c>
      <c r="I32" s="6">
        <v>19847338.435000002</v>
      </c>
      <c r="J32" s="5">
        <f t="shared" si="3"/>
        <v>94.6</v>
      </c>
      <c r="K32" s="9">
        <v>20923234.947539996</v>
      </c>
      <c r="L32" s="9">
        <v>19797091.577229999</v>
      </c>
      <c r="M32" s="8">
        <f>ROUND(L32/K32*100,1)</f>
        <v>94.6</v>
      </c>
      <c r="N32" s="9">
        <v>33265605.135809999</v>
      </c>
      <c r="O32" s="9">
        <v>30160211.90368</v>
      </c>
      <c r="P32" s="8">
        <f t="shared" si="2"/>
        <v>90.7</v>
      </c>
      <c r="Q32" s="9">
        <v>-2037477.60142</v>
      </c>
      <c r="R32" s="9">
        <v>380890.37333000003</v>
      </c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2025-02-14T07:06:59Z</dcterms:modified>
</cp:coreProperties>
</file>