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3040" windowHeight="8580"/>
  </bookViews>
  <sheets>
    <sheet name="9 месяцев 2024 года" sheetId="1" r:id="rId1"/>
  </sheets>
  <calcPr calcId="145621"/>
</workbook>
</file>

<file path=xl/calcChain.xml><?xml version="1.0" encoding="utf-8"?>
<calcChain xmlns="http://schemas.openxmlformats.org/spreadsheetml/2006/main">
  <c r="Q32" i="1" l="1"/>
  <c r="P8" i="1" l="1"/>
  <c r="M8" i="1"/>
  <c r="J8" i="1"/>
  <c r="G8" i="1"/>
  <c r="D8" i="1"/>
  <c r="D5" i="1"/>
  <c r="B32" i="1"/>
  <c r="H32" i="1" l="1"/>
  <c r="P20" i="1"/>
  <c r="M14" i="1"/>
  <c r="G19" i="1"/>
  <c r="D18" i="1"/>
  <c r="P6" i="1"/>
  <c r="P7" i="1"/>
  <c r="P9" i="1"/>
  <c r="P10" i="1"/>
  <c r="P11" i="1"/>
  <c r="P12" i="1"/>
  <c r="P13" i="1"/>
  <c r="P14" i="1"/>
  <c r="P15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1" i="1"/>
  <c r="P5" i="1"/>
  <c r="M6" i="1"/>
  <c r="M7" i="1"/>
  <c r="M9" i="1"/>
  <c r="M10" i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5" i="1"/>
  <c r="G6" i="1"/>
  <c r="G7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5" i="1"/>
  <c r="D6" i="1"/>
  <c r="D7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C32" i="1"/>
  <c r="E32" i="1"/>
  <c r="F32" i="1"/>
  <c r="K32" i="1"/>
  <c r="L32" i="1"/>
  <c r="N32" i="1"/>
  <c r="O32" i="1"/>
  <c r="P32" i="1" l="1"/>
  <c r="M32" i="1"/>
  <c r="J11" i="1"/>
  <c r="J5" i="1"/>
  <c r="J30" i="1"/>
  <c r="J28" i="1"/>
  <c r="J26" i="1"/>
  <c r="J23" i="1"/>
  <c r="J19" i="1"/>
  <c r="J17" i="1"/>
  <c r="J15" i="1"/>
  <c r="J13" i="1"/>
  <c r="J9" i="1"/>
  <c r="J31" i="1"/>
  <c r="J29" i="1"/>
  <c r="J27" i="1"/>
  <c r="J25" i="1"/>
  <c r="J24" i="1"/>
  <c r="J22" i="1"/>
  <c r="J20" i="1"/>
  <c r="J18" i="1"/>
  <c r="J16" i="1"/>
  <c r="J14" i="1"/>
  <c r="J12" i="1"/>
  <c r="J10" i="1"/>
  <c r="J7" i="1"/>
  <c r="D32" i="1"/>
  <c r="J6" i="1"/>
  <c r="I32" i="1"/>
  <c r="G32" i="1"/>
  <c r="R32" i="1"/>
  <c r="J21" i="1"/>
  <c r="J32" i="1" l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<sst xmlns="http://schemas.openxmlformats.org/spreadsheetml/2006/main" count="54" uniqueCount="40">
  <si>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</si>
  <si>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Доходы, всего </t>
  </si>
  <si>
    <t>в том числе налоговые и неналоговые доходы</t>
  </si>
  <si>
    <t>Безвозмездные поступления</t>
  </si>
  <si>
    <t>в том числе безвозмездные поступления от других бюджетов бюджетной системы</t>
  </si>
  <si>
    <t>Расходы, всего</t>
  </si>
  <si>
    <t>Результат исполнения бюджета (дефицит/профицит)</t>
  </si>
  <si>
    <t xml:space="preserve">план </t>
  </si>
  <si>
    <t>исполнение</t>
  </si>
  <si>
    <t>% испол-нения</t>
  </si>
  <si>
    <t>г. Орел</t>
  </si>
  <si>
    <t>г. Ливны</t>
  </si>
  <si>
    <t>г. Мценск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</si>
  <si>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</si>
  <si>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</si>
  <si>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</si>
  <si>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</si>
  <si>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</si>
  <si>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</si>
  <si>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</si>
  <si>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</si>
  <si>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</si>
  <si>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</si>
  <si>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</si>
  <si>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</si>
  <si>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</si>
  <si>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</si>
  <si>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</si>
  <si>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</si>
  <si>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</si>
  <si>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</si>
  <si>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</si>
  <si>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</si>
  <si>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</si>
  <si>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</si>
  <si>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</si>
  <si>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Итого</t>
  </si>
  <si>
    <t>(тыс. рублей)</t>
  </si>
  <si>
    <t>Орловский муниципальный округ</t>
  </si>
  <si>
    <t>Информация об исполнении консолидированных бюджетов муниципальных районов, бюджетов муниципального округа и городских округов Орловской области 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</si>
</sst>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1" fillId="0" borderId="5" xfId="0" applyNumberFormat="1" applyFont="1" applyBorder="1"/>
    <xf numFmtId="164" fontId="4" fillId="0" borderId="5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0" fontId="9" fillId="0" borderId="0" xfId="0" applyFont="1"/>
    <xf numFmtId="164" fontId="10" fillId="0" borderId="5" xfId="0" applyNumberFormat="1" applyFont="1" applyBorder="1"/>
    <xf numFmtId="164" fontId="11" fillId="0" borderId="5" xfId="0" applyNumberFormat="1" applyFont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workbookViewId="0">
      <selection activeCell="E30" sqref="E30"/>
    </sheetView>
  </sheetViews>
  <sheetFormatPr defaultRowHeight="15" x14ac:dyDescent="0.25"/>
  <cols>
    <col min="1" max="1" width="41.140625" customWidth="1"/>
    <col min="2" max="3" width="16.28515625" customWidth="1"/>
    <col min="4" max="4" width="8.42578125" style="8" customWidth="1"/>
    <col min="5" max="5" width="16.28515625" customWidth="1"/>
    <col min="6" max="6" width="15.140625" customWidth="1"/>
    <col min="7" max="7" width="8.85546875" customWidth="1"/>
    <col min="8" max="8" width="17.28515625" customWidth="1"/>
    <col min="9" max="9" width="14.7109375" customWidth="1"/>
    <col min="10" max="10" width="8.5703125" customWidth="1"/>
    <col min="11" max="11" width="15.140625" customWidth="1"/>
    <col min="12" max="12" width="15.7109375" customWidth="1"/>
    <col min="13" max="13" width="7.42578125" customWidth="1"/>
    <col min="14" max="14" width="16.42578125" style="8" customWidth="1"/>
    <col min="15" max="15" width="15.28515625" style="8" customWidth="1"/>
    <col min="16" max="16" width="8.42578125" style="8" customWidth="1"/>
    <col min="17" max="17" width="15.28515625" style="8" customWidth="1"/>
    <col min="18" max="18" width="14" style="8" customWidth="1"/>
  </cols>
  <sheetData>
    <row r="1" spans="1:18" ht="43.5" customHeight="1" x14ac:dyDescent="0.25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5.75" x14ac:dyDescent="0.25">
      <c r="Q2" s="13" t="s">
        <v>37</v>
      </c>
    </row>
    <row r="3" spans="1:18" ht="52.5" customHeight="1" x14ac:dyDescent="0.25">
      <c r="A3" s="16" t="s">
        <v>0</v>
      </c>
      <c r="B3" s="18" t="s">
        <v>1</v>
      </c>
      <c r="C3" s="19"/>
      <c r="D3" s="20"/>
      <c r="E3" s="21" t="s">
        <v>2</v>
      </c>
      <c r="F3" s="22"/>
      <c r="G3" s="23"/>
      <c r="H3" s="18" t="s">
        <v>3</v>
      </c>
      <c r="I3" s="19"/>
      <c r="J3" s="20"/>
      <c r="K3" s="21" t="s">
        <v>4</v>
      </c>
      <c r="L3" s="22"/>
      <c r="M3" s="23"/>
      <c r="N3" s="24" t="s">
        <v>5</v>
      </c>
      <c r="O3" s="25"/>
      <c r="P3" s="26"/>
      <c r="Q3" s="14" t="s">
        <v>6</v>
      </c>
      <c r="R3" s="14"/>
    </row>
    <row r="4" spans="1:18" ht="22.5" x14ac:dyDescent="0.25">
      <c r="A4" s="17"/>
      <c r="B4" s="1" t="s">
        <v>7</v>
      </c>
      <c r="C4" s="2" t="s">
        <v>8</v>
      </c>
      <c r="D4" s="5" t="s">
        <v>9</v>
      </c>
      <c r="E4" s="1" t="s">
        <v>7</v>
      </c>
      <c r="F4" s="2" t="s">
        <v>8</v>
      </c>
      <c r="G4" s="5" t="s">
        <v>9</v>
      </c>
      <c r="H4" s="1" t="s">
        <v>7</v>
      </c>
      <c r="I4" s="2" t="s">
        <v>8</v>
      </c>
      <c r="J4" s="5" t="s">
        <v>9</v>
      </c>
      <c r="K4" s="1" t="s">
        <v>7</v>
      </c>
      <c r="L4" s="2" t="s">
        <v>8</v>
      </c>
      <c r="M4" s="5" t="s">
        <v>9</v>
      </c>
      <c r="N4" s="11" t="s">
        <v>7</v>
      </c>
      <c r="O4" s="12" t="s">
        <v>8</v>
      </c>
      <c r="P4" s="5" t="s">
        <v>9</v>
      </c>
      <c r="Q4" s="11" t="s">
        <v>7</v>
      </c>
      <c r="R4" s="12" t="s">
        <v>8</v>
      </c>
    </row>
    <row r="5" spans="1:18" ht="18.75" x14ac:dyDescent="0.3">
      <c r="A5" s="3" t="s">
        <v>10</v>
      </c>
      <c r="B5" s="6">
        <v>14047428.538729999</v>
      </c>
      <c r="C5" s="6">
        <v>9400155.6853299998</v>
      </c>
      <c r="D5" s="9">
        <f t="shared" ref="D5:D32" si="0">ROUND(C5/B5*100,1)</f>
        <v>66.900000000000006</v>
      </c>
      <c r="E5" s="9">
        <v>3545494</v>
      </c>
      <c r="F5" s="9">
        <v>2550875.3852300001</v>
      </c>
      <c r="G5" s="9">
        <f t="shared" ref="G5:G32" si="1">ROUND(F5/E5*100,1)</f>
        <v>71.900000000000006</v>
      </c>
      <c r="H5" s="9">
        <v>10501934.538729999</v>
      </c>
      <c r="I5" s="9">
        <v>6849280.3001000006</v>
      </c>
      <c r="J5" s="9">
        <f>ROUND(I5/H5*100,1)</f>
        <v>65.2</v>
      </c>
      <c r="K5" s="9">
        <v>10501934.538729999</v>
      </c>
      <c r="L5" s="9">
        <v>6850823.01633</v>
      </c>
      <c r="M5" s="9">
        <f t="shared" ref="M5:M32" si="2">ROUND(L5/K5*100,1)</f>
        <v>65.2</v>
      </c>
      <c r="N5" s="9">
        <v>15368933.731940001</v>
      </c>
      <c r="O5" s="9">
        <v>8925903.8622999992</v>
      </c>
      <c r="P5" s="9">
        <f t="shared" ref="P5:P32" si="3">ROUND(O5/N5*100,1)</f>
        <v>58.1</v>
      </c>
      <c r="Q5" s="9">
        <v>-1321505.1932099999</v>
      </c>
      <c r="R5" s="9">
        <v>474251.82302999997</v>
      </c>
    </row>
    <row r="6" spans="1:18" ht="18.75" x14ac:dyDescent="0.3">
      <c r="A6" s="3" t="s">
        <v>11</v>
      </c>
      <c r="B6" s="6">
        <v>1675938.8158900002</v>
      </c>
      <c r="C6" s="6">
        <v>1222257.1577699999</v>
      </c>
      <c r="D6" s="9">
        <f t="shared" si="0"/>
        <v>72.900000000000006</v>
      </c>
      <c r="E6" s="9">
        <v>526661.68171999999</v>
      </c>
      <c r="F6" s="9">
        <v>421583.30266000004</v>
      </c>
      <c r="G6" s="9">
        <f t="shared" si="1"/>
        <v>80</v>
      </c>
      <c r="H6" s="9">
        <v>1149277.13417</v>
      </c>
      <c r="I6" s="9">
        <v>800673.85511</v>
      </c>
      <c r="J6" s="9">
        <f t="shared" ref="J6:J32" si="4">ROUND(I6/H6*100,1)</f>
        <v>69.7</v>
      </c>
      <c r="K6" s="9">
        <v>1145740.6869600001</v>
      </c>
      <c r="L6" s="9">
        <v>797144.10789999994</v>
      </c>
      <c r="M6" s="9">
        <f t="shared" si="2"/>
        <v>69.599999999999994</v>
      </c>
      <c r="N6" s="9">
        <v>1731010.1978900002</v>
      </c>
      <c r="O6" s="9">
        <v>1197592.4615799999</v>
      </c>
      <c r="P6" s="9">
        <f t="shared" si="3"/>
        <v>69.2</v>
      </c>
      <c r="Q6" s="9">
        <v>-55071.381999999998</v>
      </c>
      <c r="R6" s="9">
        <v>24664.696190000002</v>
      </c>
    </row>
    <row r="7" spans="1:18" ht="18.75" x14ac:dyDescent="0.3">
      <c r="A7" s="3" t="s">
        <v>12</v>
      </c>
      <c r="B7" s="6">
        <v>1367107.31415</v>
      </c>
      <c r="C7" s="6">
        <v>943484.40188999998</v>
      </c>
      <c r="D7" s="9">
        <f t="shared" si="0"/>
        <v>69</v>
      </c>
      <c r="E7" s="9">
        <v>343212.10498</v>
      </c>
      <c r="F7" s="9">
        <v>241657.70048</v>
      </c>
      <c r="G7" s="9">
        <f t="shared" si="1"/>
        <v>70.400000000000006</v>
      </c>
      <c r="H7" s="9">
        <v>1023895.2091699999</v>
      </c>
      <c r="I7" s="9">
        <v>701826.70140999998</v>
      </c>
      <c r="J7" s="9">
        <f t="shared" si="4"/>
        <v>68.5</v>
      </c>
      <c r="K7" s="9">
        <v>1023989.4738799999</v>
      </c>
      <c r="L7" s="9">
        <v>701920.96612</v>
      </c>
      <c r="M7" s="9">
        <f t="shared" si="2"/>
        <v>68.5</v>
      </c>
      <c r="N7" s="9">
        <v>1376445.53568</v>
      </c>
      <c r="O7" s="9">
        <v>941465.35030999989</v>
      </c>
      <c r="P7" s="9">
        <f t="shared" si="3"/>
        <v>68.400000000000006</v>
      </c>
      <c r="Q7" s="9">
        <v>-9338.2215299999989</v>
      </c>
      <c r="R7" s="9">
        <v>2019.0515800000001</v>
      </c>
    </row>
    <row r="8" spans="1:18" ht="18.75" x14ac:dyDescent="0.3">
      <c r="A8" s="3" t="s">
        <v>38</v>
      </c>
      <c r="B8" s="6">
        <v>2575526.2941000001</v>
      </c>
      <c r="C8" s="6">
        <v>1838311.56231</v>
      </c>
      <c r="D8" s="9">
        <f t="shared" si="0"/>
        <v>71.400000000000006</v>
      </c>
      <c r="E8" s="9">
        <v>885450.52</v>
      </c>
      <c r="F8" s="9">
        <v>727567.53500000003</v>
      </c>
      <c r="G8" s="9">
        <f t="shared" si="1"/>
        <v>82.2</v>
      </c>
      <c r="H8" s="9">
        <v>1690075.7740999998</v>
      </c>
      <c r="I8" s="9">
        <v>1110744.02731</v>
      </c>
      <c r="J8" s="9">
        <f t="shared" ref="J8" si="5">ROUND(I8/H8*100,1)</f>
        <v>65.7</v>
      </c>
      <c r="K8" s="9">
        <v>1690075.7740999998</v>
      </c>
      <c r="L8" s="9">
        <v>1111631.1245200001</v>
      </c>
      <c r="M8" s="9">
        <f t="shared" si="2"/>
        <v>65.8</v>
      </c>
      <c r="N8" s="9">
        <v>2910294.4941599998</v>
      </c>
      <c r="O8" s="9">
        <v>1781637.0227900001</v>
      </c>
      <c r="P8" s="9">
        <f t="shared" si="3"/>
        <v>61.2</v>
      </c>
      <c r="Q8" s="9">
        <v>-334768.20006</v>
      </c>
      <c r="R8" s="9">
        <v>56674.539520000006</v>
      </c>
    </row>
    <row r="9" spans="1:18" ht="18.75" x14ac:dyDescent="0.3">
      <c r="A9" s="3" t="s">
        <v>13</v>
      </c>
      <c r="B9" s="6">
        <v>532729.84716</v>
      </c>
      <c r="C9" s="6">
        <v>401785.46961000003</v>
      </c>
      <c r="D9" s="9">
        <f t="shared" si="0"/>
        <v>75.400000000000006</v>
      </c>
      <c r="E9" s="9">
        <v>217087</v>
      </c>
      <c r="F9" s="9">
        <v>162206.05043999999</v>
      </c>
      <c r="G9" s="9">
        <f t="shared" si="1"/>
        <v>74.7</v>
      </c>
      <c r="H9" s="9">
        <v>315642.84716</v>
      </c>
      <c r="I9" s="9">
        <v>239579.41916999998</v>
      </c>
      <c r="J9" s="9">
        <f t="shared" si="4"/>
        <v>75.900000000000006</v>
      </c>
      <c r="K9" s="9">
        <v>315526.44716000004</v>
      </c>
      <c r="L9" s="9">
        <v>239463.01916999999</v>
      </c>
      <c r="M9" s="9">
        <f t="shared" si="2"/>
        <v>75.900000000000006</v>
      </c>
      <c r="N9" s="9">
        <v>573937.80532000004</v>
      </c>
      <c r="O9" s="9">
        <v>407361.62964</v>
      </c>
      <c r="P9" s="9">
        <f t="shared" si="3"/>
        <v>71</v>
      </c>
      <c r="Q9" s="9">
        <v>-41207.958159999995</v>
      </c>
      <c r="R9" s="9">
        <v>-5576.16003</v>
      </c>
    </row>
    <row r="10" spans="1:18" ht="18.75" x14ac:dyDescent="0.3">
      <c r="A10" s="3" t="s">
        <v>14</v>
      </c>
      <c r="B10" s="6">
        <v>524716.15718999994</v>
      </c>
      <c r="C10" s="6">
        <v>403166.05742999999</v>
      </c>
      <c r="D10" s="9">
        <f t="shared" si="0"/>
        <v>76.8</v>
      </c>
      <c r="E10" s="9">
        <v>231113.1</v>
      </c>
      <c r="F10" s="9">
        <v>191940.92765</v>
      </c>
      <c r="G10" s="9">
        <f t="shared" si="1"/>
        <v>83.1</v>
      </c>
      <c r="H10" s="9">
        <v>293603.05719000002</v>
      </c>
      <c r="I10" s="9">
        <v>211225.12977999999</v>
      </c>
      <c r="J10" s="9">
        <f t="shared" si="4"/>
        <v>71.900000000000006</v>
      </c>
      <c r="K10" s="9">
        <v>292688.05719000002</v>
      </c>
      <c r="L10" s="9">
        <v>210362.51874</v>
      </c>
      <c r="M10" s="9">
        <f t="shared" si="2"/>
        <v>71.900000000000006</v>
      </c>
      <c r="N10" s="9">
        <v>529207.30527000001</v>
      </c>
      <c r="O10" s="9">
        <v>389568.23517</v>
      </c>
      <c r="P10" s="9">
        <f t="shared" si="3"/>
        <v>73.599999999999994</v>
      </c>
      <c r="Q10" s="9">
        <v>-4491.1480799999999</v>
      </c>
      <c r="R10" s="9">
        <v>13597.822259999999</v>
      </c>
    </row>
    <row r="11" spans="1:18" ht="18.75" x14ac:dyDescent="0.3">
      <c r="A11" s="3" t="s">
        <v>15</v>
      </c>
      <c r="B11" s="6">
        <v>380538.09442000004</v>
      </c>
      <c r="C11" s="6">
        <v>256346.60116999998</v>
      </c>
      <c r="D11" s="9">
        <f t="shared" si="0"/>
        <v>67.400000000000006</v>
      </c>
      <c r="E11" s="9">
        <v>186295.73994999999</v>
      </c>
      <c r="F11" s="9">
        <v>107683.01815999999</v>
      </c>
      <c r="G11" s="9">
        <f t="shared" si="1"/>
        <v>57.8</v>
      </c>
      <c r="H11" s="9">
        <v>194242.35446999999</v>
      </c>
      <c r="I11" s="9">
        <v>148663.58301</v>
      </c>
      <c r="J11" s="9">
        <f t="shared" si="4"/>
        <v>76.5</v>
      </c>
      <c r="K11" s="9">
        <v>191939.57060000001</v>
      </c>
      <c r="L11" s="9">
        <v>147504.99408999999</v>
      </c>
      <c r="M11" s="9">
        <f t="shared" si="2"/>
        <v>76.8</v>
      </c>
      <c r="N11" s="9">
        <v>395170.61050999997</v>
      </c>
      <c r="O11" s="9">
        <v>263004.49102000002</v>
      </c>
      <c r="P11" s="9">
        <f t="shared" si="3"/>
        <v>66.599999999999994</v>
      </c>
      <c r="Q11" s="9">
        <v>-14632.516089999999</v>
      </c>
      <c r="R11" s="9">
        <v>-6657.8898499999996</v>
      </c>
    </row>
    <row r="12" spans="1:18" ht="18.75" x14ac:dyDescent="0.3">
      <c r="A12" s="3" t="s">
        <v>16</v>
      </c>
      <c r="B12" s="6">
        <v>337761.36379999999</v>
      </c>
      <c r="C12" s="6">
        <v>253120.17172000001</v>
      </c>
      <c r="D12" s="9">
        <f t="shared" si="0"/>
        <v>74.900000000000006</v>
      </c>
      <c r="E12" s="9">
        <v>181577.60000000001</v>
      </c>
      <c r="F12" s="9">
        <v>136544.02403999999</v>
      </c>
      <c r="G12" s="9">
        <f t="shared" si="1"/>
        <v>75.2</v>
      </c>
      <c r="H12" s="9">
        <v>156183.76380000002</v>
      </c>
      <c r="I12" s="9">
        <v>116576.14768000001</v>
      </c>
      <c r="J12" s="9">
        <f t="shared" si="4"/>
        <v>74.599999999999994</v>
      </c>
      <c r="K12" s="9">
        <v>155898.26380000002</v>
      </c>
      <c r="L12" s="9">
        <v>116290.59546</v>
      </c>
      <c r="M12" s="9">
        <f t="shared" si="2"/>
        <v>74.599999999999994</v>
      </c>
      <c r="N12" s="9">
        <v>379077.61829000001</v>
      </c>
      <c r="O12" s="9">
        <v>260783.49362999998</v>
      </c>
      <c r="P12" s="9">
        <f t="shared" si="3"/>
        <v>68.8</v>
      </c>
      <c r="Q12" s="9">
        <v>-41316.254489999999</v>
      </c>
      <c r="R12" s="9">
        <v>-7663.3219100000006</v>
      </c>
    </row>
    <row r="13" spans="1:18" ht="18.75" x14ac:dyDescent="0.3">
      <c r="A13" s="3" t="s">
        <v>17</v>
      </c>
      <c r="B13" s="6">
        <v>404377.37947000004</v>
      </c>
      <c r="C13" s="6">
        <v>303425.88785</v>
      </c>
      <c r="D13" s="9">
        <f t="shared" si="0"/>
        <v>75</v>
      </c>
      <c r="E13" s="9">
        <v>164881.05987</v>
      </c>
      <c r="F13" s="9">
        <v>146367.55987</v>
      </c>
      <c r="G13" s="9">
        <f t="shared" si="1"/>
        <v>88.8</v>
      </c>
      <c r="H13" s="9">
        <v>239496.31959999999</v>
      </c>
      <c r="I13" s="9">
        <v>157058.32798</v>
      </c>
      <c r="J13" s="9">
        <f t="shared" si="4"/>
        <v>65.599999999999994</v>
      </c>
      <c r="K13" s="9">
        <v>235020.76997999998</v>
      </c>
      <c r="L13" s="9">
        <v>152459.60121000002</v>
      </c>
      <c r="M13" s="9">
        <f t="shared" si="2"/>
        <v>64.900000000000006</v>
      </c>
      <c r="N13" s="9">
        <v>476650.77577000001</v>
      </c>
      <c r="O13" s="9">
        <v>319067.00701</v>
      </c>
      <c r="P13" s="9">
        <f t="shared" si="3"/>
        <v>66.900000000000006</v>
      </c>
      <c r="Q13" s="9">
        <v>-72273.396299999993</v>
      </c>
      <c r="R13" s="9">
        <v>-15641.11916</v>
      </c>
    </row>
    <row r="14" spans="1:18" ht="18.75" x14ac:dyDescent="0.3">
      <c r="A14" s="3" t="s">
        <v>18</v>
      </c>
      <c r="B14" s="6">
        <v>513765.36488999997</v>
      </c>
      <c r="C14" s="6">
        <v>365212.84872000001</v>
      </c>
      <c r="D14" s="9">
        <f t="shared" si="0"/>
        <v>71.099999999999994</v>
      </c>
      <c r="E14" s="9">
        <v>184913.89100999999</v>
      </c>
      <c r="F14" s="9">
        <v>132482.77565</v>
      </c>
      <c r="G14" s="9">
        <f t="shared" si="1"/>
        <v>71.599999999999994</v>
      </c>
      <c r="H14" s="9">
        <v>328851.47388000001</v>
      </c>
      <c r="I14" s="9">
        <v>232730.07306999998</v>
      </c>
      <c r="J14" s="9">
        <f t="shared" si="4"/>
        <v>70.8</v>
      </c>
      <c r="K14" s="9">
        <v>328746.47388000001</v>
      </c>
      <c r="L14" s="9">
        <v>232303.07306999998</v>
      </c>
      <c r="M14" s="9">
        <f t="shared" si="2"/>
        <v>70.7</v>
      </c>
      <c r="N14" s="9">
        <v>530061.07293000002</v>
      </c>
      <c r="O14" s="9">
        <v>361545.76325000002</v>
      </c>
      <c r="P14" s="9">
        <f t="shared" si="3"/>
        <v>68.2</v>
      </c>
      <c r="Q14" s="9">
        <v>-16295.70804</v>
      </c>
      <c r="R14" s="9">
        <v>3667.08547</v>
      </c>
    </row>
    <row r="15" spans="1:18" ht="18.75" x14ac:dyDescent="0.3">
      <c r="A15" s="3" t="s">
        <v>19</v>
      </c>
      <c r="B15" s="6">
        <v>201945.33956999998</v>
      </c>
      <c r="C15" s="6">
        <v>134692.93578999999</v>
      </c>
      <c r="D15" s="9">
        <f t="shared" si="0"/>
        <v>66.7</v>
      </c>
      <c r="E15" s="9">
        <v>51292.042000000001</v>
      </c>
      <c r="F15" s="9">
        <v>29465.90423</v>
      </c>
      <c r="G15" s="9">
        <f t="shared" si="1"/>
        <v>57.4</v>
      </c>
      <c r="H15" s="9">
        <v>150653.29757</v>
      </c>
      <c r="I15" s="9">
        <v>105227.03156</v>
      </c>
      <c r="J15" s="9">
        <f>ROUND(I15/H15*100,1)</f>
        <v>69.8</v>
      </c>
      <c r="K15" s="9">
        <v>150493.29757</v>
      </c>
      <c r="L15" s="9">
        <v>105076.03156</v>
      </c>
      <c r="M15" s="9">
        <f t="shared" si="2"/>
        <v>69.8</v>
      </c>
      <c r="N15" s="9">
        <v>204522.92850000001</v>
      </c>
      <c r="O15" s="9">
        <v>132947.06933</v>
      </c>
      <c r="P15" s="9">
        <f t="shared" si="3"/>
        <v>65</v>
      </c>
      <c r="Q15" s="9">
        <v>-2577.5889300000003</v>
      </c>
      <c r="R15" s="9">
        <v>1745.86646</v>
      </c>
    </row>
    <row r="16" spans="1:18" ht="18.75" x14ac:dyDescent="0.3">
      <c r="A16" s="3" t="s">
        <v>20</v>
      </c>
      <c r="B16" s="6">
        <v>541152.05877999996</v>
      </c>
      <c r="C16" s="6">
        <v>418525.75286000001</v>
      </c>
      <c r="D16" s="9">
        <f t="shared" si="0"/>
        <v>77.3</v>
      </c>
      <c r="E16" s="9">
        <v>242718.12700000001</v>
      </c>
      <c r="F16" s="9">
        <v>210467.41487000001</v>
      </c>
      <c r="G16" s="9">
        <f t="shared" si="1"/>
        <v>86.7</v>
      </c>
      <c r="H16" s="9">
        <v>298433.93177999998</v>
      </c>
      <c r="I16" s="9">
        <v>208058.33799</v>
      </c>
      <c r="J16" s="9">
        <f t="shared" si="4"/>
        <v>69.7</v>
      </c>
      <c r="K16" s="9">
        <v>298158.17589999997</v>
      </c>
      <c r="L16" s="9">
        <v>207717.98527999999</v>
      </c>
      <c r="M16" s="9">
        <f t="shared" si="2"/>
        <v>69.7</v>
      </c>
      <c r="N16" s="9">
        <v>769907.16428999999</v>
      </c>
      <c r="O16" s="9">
        <v>328928.13235999999</v>
      </c>
      <c r="P16" s="9">
        <f t="shared" si="3"/>
        <v>42.7</v>
      </c>
      <c r="Q16" s="9">
        <v>-228755.10550999999</v>
      </c>
      <c r="R16" s="9">
        <v>89597.620500000005</v>
      </c>
    </row>
    <row r="17" spans="1:18" ht="18.75" x14ac:dyDescent="0.3">
      <c r="A17" s="3" t="s">
        <v>21</v>
      </c>
      <c r="B17" s="6">
        <v>208070.80061000001</v>
      </c>
      <c r="C17" s="6">
        <v>146162.92866000001</v>
      </c>
      <c r="D17" s="9">
        <f t="shared" si="0"/>
        <v>70.2</v>
      </c>
      <c r="E17" s="9">
        <v>88837.4</v>
      </c>
      <c r="F17" s="9">
        <v>61954.404869999998</v>
      </c>
      <c r="G17" s="9">
        <f t="shared" si="1"/>
        <v>69.7</v>
      </c>
      <c r="H17" s="9">
        <v>119233.40061</v>
      </c>
      <c r="I17" s="9">
        <v>84208.523790000007</v>
      </c>
      <c r="J17" s="9">
        <f t="shared" si="4"/>
        <v>70.599999999999994</v>
      </c>
      <c r="K17" s="9">
        <v>117405.76218999999</v>
      </c>
      <c r="L17" s="9">
        <v>84210.031889999998</v>
      </c>
      <c r="M17" s="9">
        <f t="shared" si="2"/>
        <v>71.7</v>
      </c>
      <c r="N17" s="9">
        <v>217625.67984999999</v>
      </c>
      <c r="O17" s="9">
        <v>145315.54003999999</v>
      </c>
      <c r="P17" s="9">
        <f t="shared" si="3"/>
        <v>66.8</v>
      </c>
      <c r="Q17" s="9">
        <v>-9554.8792400000002</v>
      </c>
      <c r="R17" s="9">
        <v>847.38861999999995</v>
      </c>
    </row>
    <row r="18" spans="1:18" ht="18.75" x14ac:dyDescent="0.3">
      <c r="A18" s="3" t="s">
        <v>22</v>
      </c>
      <c r="B18" s="6">
        <v>277007.71317</v>
      </c>
      <c r="C18" s="6">
        <v>221306.74530000001</v>
      </c>
      <c r="D18" s="9">
        <f t="shared" si="0"/>
        <v>79.900000000000006</v>
      </c>
      <c r="E18" s="9">
        <v>109398.8</v>
      </c>
      <c r="F18" s="9">
        <v>88313.857489999995</v>
      </c>
      <c r="G18" s="9">
        <f t="shared" si="1"/>
        <v>80.7</v>
      </c>
      <c r="H18" s="9">
        <v>167608.91316999999</v>
      </c>
      <c r="I18" s="9">
        <v>132992.88781000001</v>
      </c>
      <c r="J18" s="9">
        <f t="shared" si="4"/>
        <v>79.3</v>
      </c>
      <c r="K18" s="9">
        <v>163753.91316999999</v>
      </c>
      <c r="L18" s="9">
        <v>130426.38781</v>
      </c>
      <c r="M18" s="9">
        <f t="shared" si="2"/>
        <v>79.599999999999994</v>
      </c>
      <c r="N18" s="9">
        <v>287186.96577999997</v>
      </c>
      <c r="O18" s="9">
        <v>215006.37925</v>
      </c>
      <c r="P18" s="9">
        <f t="shared" si="3"/>
        <v>74.900000000000006</v>
      </c>
      <c r="Q18" s="9">
        <v>-10179.25261</v>
      </c>
      <c r="R18" s="9">
        <v>6300.3660499999996</v>
      </c>
    </row>
    <row r="19" spans="1:18" ht="18.75" x14ac:dyDescent="0.3">
      <c r="A19" s="3" t="s">
        <v>23</v>
      </c>
      <c r="B19" s="6">
        <v>665326.19119000004</v>
      </c>
      <c r="C19" s="6">
        <v>517219.07135000004</v>
      </c>
      <c r="D19" s="9">
        <f t="shared" si="0"/>
        <v>77.7</v>
      </c>
      <c r="E19" s="9">
        <v>281927.2</v>
      </c>
      <c r="F19" s="9">
        <v>229859.30343</v>
      </c>
      <c r="G19" s="9">
        <f t="shared" si="1"/>
        <v>81.5</v>
      </c>
      <c r="H19" s="9">
        <v>383398.99118999997</v>
      </c>
      <c r="I19" s="9">
        <v>287359.76792000001</v>
      </c>
      <c r="J19" s="9">
        <f t="shared" si="4"/>
        <v>75</v>
      </c>
      <c r="K19" s="9">
        <v>382408.46418999997</v>
      </c>
      <c r="L19" s="9">
        <v>286221.11449000001</v>
      </c>
      <c r="M19" s="9">
        <f t="shared" si="2"/>
        <v>74.8</v>
      </c>
      <c r="N19" s="9">
        <v>744196.65583000006</v>
      </c>
      <c r="O19" s="9">
        <v>518664.65018</v>
      </c>
      <c r="P19" s="9">
        <f t="shared" si="3"/>
        <v>69.7</v>
      </c>
      <c r="Q19" s="9">
        <v>-78870.464640000006</v>
      </c>
      <c r="R19" s="9">
        <v>-1445.5788300000002</v>
      </c>
    </row>
    <row r="20" spans="1:18" ht="18.75" x14ac:dyDescent="0.3">
      <c r="A20" s="3" t="s">
        <v>24</v>
      </c>
      <c r="B20" s="6">
        <v>913708.42215</v>
      </c>
      <c r="C20" s="6">
        <v>692665.09838999994</v>
      </c>
      <c r="D20" s="9">
        <f t="shared" si="0"/>
        <v>75.8</v>
      </c>
      <c r="E20" s="9">
        <v>392916.96905999997</v>
      </c>
      <c r="F20" s="9">
        <v>303031.70457999996</v>
      </c>
      <c r="G20" s="9">
        <f t="shared" si="1"/>
        <v>77.099999999999994</v>
      </c>
      <c r="H20" s="9">
        <v>520791.45308999997</v>
      </c>
      <c r="I20" s="9">
        <v>389633.39380999998</v>
      </c>
      <c r="J20" s="9">
        <f t="shared" si="4"/>
        <v>74.8</v>
      </c>
      <c r="K20" s="9">
        <v>517205.23823000002</v>
      </c>
      <c r="L20" s="9">
        <v>386313.4327</v>
      </c>
      <c r="M20" s="9">
        <f t="shared" si="2"/>
        <v>74.7</v>
      </c>
      <c r="N20" s="9">
        <v>967113.31430999993</v>
      </c>
      <c r="O20" s="9">
        <v>657518.57674000005</v>
      </c>
      <c r="P20" s="9">
        <f t="shared" si="3"/>
        <v>68</v>
      </c>
      <c r="Q20" s="9">
        <v>-53404.892159999996</v>
      </c>
      <c r="R20" s="9">
        <v>35146.521649999995</v>
      </c>
    </row>
    <row r="21" spans="1:18" ht="18.75" x14ac:dyDescent="0.3">
      <c r="A21" s="3" t="s">
        <v>25</v>
      </c>
      <c r="B21" s="6">
        <v>439169.06541000004</v>
      </c>
      <c r="C21" s="6">
        <v>314751.93148999999</v>
      </c>
      <c r="D21" s="9">
        <f t="shared" si="0"/>
        <v>71.7</v>
      </c>
      <c r="E21" s="9">
        <v>175793.03099999999</v>
      </c>
      <c r="F21" s="9">
        <v>130235.54112000001</v>
      </c>
      <c r="G21" s="9">
        <f t="shared" si="1"/>
        <v>74.099999999999994</v>
      </c>
      <c r="H21" s="9">
        <v>263376.03441000002</v>
      </c>
      <c r="I21" s="9">
        <v>184516.39037000001</v>
      </c>
      <c r="J21" s="9">
        <f t="shared" si="4"/>
        <v>70.099999999999994</v>
      </c>
      <c r="K21" s="9">
        <v>254138.83441000001</v>
      </c>
      <c r="L21" s="9">
        <v>176803.34954</v>
      </c>
      <c r="M21" s="9">
        <f t="shared" si="2"/>
        <v>69.599999999999994</v>
      </c>
      <c r="N21" s="9">
        <v>458619.26494000002</v>
      </c>
      <c r="O21" s="9">
        <v>311835.59320999996</v>
      </c>
      <c r="P21" s="9">
        <f t="shared" si="3"/>
        <v>68</v>
      </c>
      <c r="Q21" s="9">
        <v>-19450.199530000002</v>
      </c>
      <c r="R21" s="9">
        <v>2916.3382799999999</v>
      </c>
    </row>
    <row r="22" spans="1:18" ht="18.75" x14ac:dyDescent="0.3">
      <c r="A22" s="3" t="s">
        <v>26</v>
      </c>
      <c r="B22" s="6">
        <v>735825.13324</v>
      </c>
      <c r="C22" s="6">
        <v>597584.13714000001</v>
      </c>
      <c r="D22" s="9">
        <f t="shared" si="0"/>
        <v>81.2</v>
      </c>
      <c r="E22" s="9">
        <v>262253.74937999999</v>
      </c>
      <c r="F22" s="9">
        <v>227114.96721</v>
      </c>
      <c r="G22" s="9">
        <f t="shared" si="1"/>
        <v>86.6</v>
      </c>
      <c r="H22" s="9">
        <v>473571.38386</v>
      </c>
      <c r="I22" s="9">
        <v>370469.16993000003</v>
      </c>
      <c r="J22" s="9">
        <f t="shared" si="4"/>
        <v>78.2</v>
      </c>
      <c r="K22" s="9">
        <v>469313.65512999997</v>
      </c>
      <c r="L22" s="9">
        <v>367091.08404000005</v>
      </c>
      <c r="M22" s="9">
        <f t="shared" si="2"/>
        <v>78.2</v>
      </c>
      <c r="N22" s="9">
        <v>778470.51510000008</v>
      </c>
      <c r="O22" s="9">
        <v>548936.98462999996</v>
      </c>
      <c r="P22" s="9">
        <f t="shared" si="3"/>
        <v>70.5</v>
      </c>
      <c r="Q22" s="9">
        <v>-42645.381860000001</v>
      </c>
      <c r="R22" s="9">
        <v>48647.15251</v>
      </c>
    </row>
    <row r="23" spans="1:18" ht="18.75" x14ac:dyDescent="0.3">
      <c r="A23" s="3" t="s">
        <v>27</v>
      </c>
      <c r="B23" s="6">
        <v>362943.42507999996</v>
      </c>
      <c r="C23" s="6">
        <v>250428.32740000001</v>
      </c>
      <c r="D23" s="9">
        <f t="shared" si="0"/>
        <v>69</v>
      </c>
      <c r="E23" s="9">
        <v>204039</v>
      </c>
      <c r="F23" s="9">
        <v>127732.86645999999</v>
      </c>
      <c r="G23" s="9">
        <f t="shared" si="1"/>
        <v>62.6</v>
      </c>
      <c r="H23" s="9">
        <v>158904.42508000002</v>
      </c>
      <c r="I23" s="9">
        <v>122695.46094</v>
      </c>
      <c r="J23" s="9">
        <f t="shared" si="4"/>
        <v>77.2</v>
      </c>
      <c r="K23" s="9">
        <v>158904.42508000002</v>
      </c>
      <c r="L23" s="9">
        <v>122695.46094</v>
      </c>
      <c r="M23" s="9">
        <f t="shared" si="2"/>
        <v>77.2</v>
      </c>
      <c r="N23" s="9">
        <v>388835.58698000002</v>
      </c>
      <c r="O23" s="9">
        <v>267224.45127000002</v>
      </c>
      <c r="P23" s="9">
        <f t="shared" si="3"/>
        <v>68.7</v>
      </c>
      <c r="Q23" s="9">
        <v>-25892.161899999999</v>
      </c>
      <c r="R23" s="9">
        <v>-16796.123869999999</v>
      </c>
    </row>
    <row r="24" spans="1:18" ht="18.75" x14ac:dyDescent="0.3">
      <c r="A24" s="3" t="s">
        <v>28</v>
      </c>
      <c r="B24" s="6">
        <v>382755.04768000002</v>
      </c>
      <c r="C24" s="6">
        <v>241779.9296</v>
      </c>
      <c r="D24" s="9">
        <f t="shared" si="0"/>
        <v>63.2</v>
      </c>
      <c r="E24" s="9">
        <v>133002.20000000001</v>
      </c>
      <c r="F24" s="9">
        <v>85627.046450000009</v>
      </c>
      <c r="G24" s="9">
        <f t="shared" si="1"/>
        <v>64.400000000000006</v>
      </c>
      <c r="H24" s="9">
        <v>249752.84768000001</v>
      </c>
      <c r="I24" s="9">
        <v>156152.88315000001</v>
      </c>
      <c r="J24" s="9">
        <f t="shared" si="4"/>
        <v>62.5</v>
      </c>
      <c r="K24" s="9">
        <v>249752.84768000001</v>
      </c>
      <c r="L24" s="9">
        <v>156129.88315000001</v>
      </c>
      <c r="M24" s="9">
        <f t="shared" si="2"/>
        <v>62.5</v>
      </c>
      <c r="N24" s="9">
        <v>406938.53704999998</v>
      </c>
      <c r="O24" s="9">
        <v>237842.08408</v>
      </c>
      <c r="P24" s="9">
        <f t="shared" si="3"/>
        <v>58.4</v>
      </c>
      <c r="Q24" s="9">
        <v>-24183.489369999999</v>
      </c>
      <c r="R24" s="9">
        <v>3937.8455199999999</v>
      </c>
    </row>
    <row r="25" spans="1:18" ht="18.75" x14ac:dyDescent="0.3">
      <c r="A25" s="3" t="s">
        <v>29</v>
      </c>
      <c r="B25" s="6">
        <v>543546.97424999997</v>
      </c>
      <c r="C25" s="6">
        <v>423145.67087000003</v>
      </c>
      <c r="D25" s="9">
        <f t="shared" si="0"/>
        <v>77.8</v>
      </c>
      <c r="E25" s="9">
        <v>204650.06054000001</v>
      </c>
      <c r="F25" s="9">
        <v>156772.77577000001</v>
      </c>
      <c r="G25" s="9">
        <f t="shared" si="1"/>
        <v>76.599999999999994</v>
      </c>
      <c r="H25" s="9">
        <v>338896.91370999999</v>
      </c>
      <c r="I25" s="9">
        <v>266372.89509999997</v>
      </c>
      <c r="J25" s="9">
        <f t="shared" si="4"/>
        <v>78.599999999999994</v>
      </c>
      <c r="K25" s="9">
        <v>334961.20570999995</v>
      </c>
      <c r="L25" s="9">
        <v>262508.37091</v>
      </c>
      <c r="M25" s="9">
        <f t="shared" si="2"/>
        <v>78.400000000000006</v>
      </c>
      <c r="N25" s="9">
        <v>574862.68244</v>
      </c>
      <c r="O25" s="9">
        <v>432923.46741000004</v>
      </c>
      <c r="P25" s="9">
        <f t="shared" si="3"/>
        <v>75.3</v>
      </c>
      <c r="Q25" s="9">
        <v>-31315.708190000001</v>
      </c>
      <c r="R25" s="9">
        <v>-9777.7965399999994</v>
      </c>
    </row>
    <row r="26" spans="1:18" ht="18.75" x14ac:dyDescent="0.3">
      <c r="A26" s="3" t="s">
        <v>30</v>
      </c>
      <c r="B26" s="6">
        <v>517503.34161</v>
      </c>
      <c r="C26" s="6">
        <v>345845.32617000001</v>
      </c>
      <c r="D26" s="9">
        <f t="shared" si="0"/>
        <v>66.8</v>
      </c>
      <c r="E26" s="9">
        <v>259397.8689</v>
      </c>
      <c r="F26" s="9">
        <v>149306.39941999997</v>
      </c>
      <c r="G26" s="9">
        <f t="shared" si="1"/>
        <v>57.6</v>
      </c>
      <c r="H26" s="9">
        <v>258105.47271</v>
      </c>
      <c r="I26" s="9">
        <v>196538.92675000001</v>
      </c>
      <c r="J26" s="9">
        <f t="shared" si="4"/>
        <v>76.099999999999994</v>
      </c>
      <c r="K26" s="9">
        <v>257079.47271</v>
      </c>
      <c r="L26" s="9">
        <v>194585.92675000001</v>
      </c>
      <c r="M26" s="9">
        <f t="shared" si="2"/>
        <v>75.7</v>
      </c>
      <c r="N26" s="9">
        <v>629639.29429999995</v>
      </c>
      <c r="O26" s="9">
        <v>415988.31105999998</v>
      </c>
      <c r="P26" s="9">
        <f t="shared" si="3"/>
        <v>66.099999999999994</v>
      </c>
      <c r="Q26" s="9">
        <v>-112135.95268999999</v>
      </c>
      <c r="R26" s="9">
        <v>-70142.984890000007</v>
      </c>
    </row>
    <row r="27" spans="1:18" ht="18.75" x14ac:dyDescent="0.3">
      <c r="A27" s="3" t="s">
        <v>31</v>
      </c>
      <c r="B27" s="6">
        <v>200291.39027</v>
      </c>
      <c r="C27" s="6">
        <v>158569.31113999998</v>
      </c>
      <c r="D27" s="9">
        <f t="shared" si="0"/>
        <v>79.2</v>
      </c>
      <c r="E27" s="9">
        <v>56209</v>
      </c>
      <c r="F27" s="9">
        <v>57541.333070000001</v>
      </c>
      <c r="G27" s="9">
        <f t="shared" si="1"/>
        <v>102.4</v>
      </c>
      <c r="H27" s="9">
        <v>144082.39027</v>
      </c>
      <c r="I27" s="9">
        <v>101027.97807</v>
      </c>
      <c r="J27" s="9">
        <f t="shared" si="4"/>
        <v>70.099999999999994</v>
      </c>
      <c r="K27" s="9">
        <v>141412.91940000001</v>
      </c>
      <c r="L27" s="9">
        <v>98342.507200000007</v>
      </c>
      <c r="M27" s="9">
        <f t="shared" si="2"/>
        <v>69.5</v>
      </c>
      <c r="N27" s="9">
        <v>234616.38548</v>
      </c>
      <c r="O27" s="9">
        <v>155873.58403999999</v>
      </c>
      <c r="P27" s="9">
        <f t="shared" si="3"/>
        <v>66.400000000000006</v>
      </c>
      <c r="Q27" s="9">
        <v>-34324.995210000001</v>
      </c>
      <c r="R27" s="9">
        <v>2695.7271000000001</v>
      </c>
    </row>
    <row r="28" spans="1:18" ht="18.75" x14ac:dyDescent="0.3">
      <c r="A28" s="3" t="s">
        <v>32</v>
      </c>
      <c r="B28" s="6">
        <v>323020.57788</v>
      </c>
      <c r="C28" s="6">
        <v>221306.56255</v>
      </c>
      <c r="D28" s="9">
        <f t="shared" si="0"/>
        <v>68.5</v>
      </c>
      <c r="E28" s="9">
        <v>127314.2</v>
      </c>
      <c r="F28" s="9">
        <v>89701.730760000006</v>
      </c>
      <c r="G28" s="9">
        <f t="shared" si="1"/>
        <v>70.5</v>
      </c>
      <c r="H28" s="9">
        <v>195706.37787999999</v>
      </c>
      <c r="I28" s="9">
        <v>131604.83179</v>
      </c>
      <c r="J28" s="9">
        <f t="shared" si="4"/>
        <v>67.2</v>
      </c>
      <c r="K28" s="9">
        <v>191988.87787999999</v>
      </c>
      <c r="L28" s="9">
        <v>128003.42793000001</v>
      </c>
      <c r="M28" s="9">
        <f t="shared" si="2"/>
        <v>66.7</v>
      </c>
      <c r="N28" s="9">
        <v>337019.89122000005</v>
      </c>
      <c r="O28" s="9">
        <v>222331.87100000001</v>
      </c>
      <c r="P28" s="9">
        <f t="shared" si="3"/>
        <v>66</v>
      </c>
      <c r="Q28" s="9">
        <v>-13999.313340000001</v>
      </c>
      <c r="R28" s="9">
        <v>-1025.30845</v>
      </c>
    </row>
    <row r="29" spans="1:18" ht="18.75" x14ac:dyDescent="0.3">
      <c r="A29" s="3" t="s">
        <v>33</v>
      </c>
      <c r="B29" s="6">
        <v>570175.44059999997</v>
      </c>
      <c r="C29" s="6">
        <v>432513.59362</v>
      </c>
      <c r="D29" s="9">
        <f t="shared" si="0"/>
        <v>75.900000000000006</v>
      </c>
      <c r="E29" s="9">
        <v>200532.59</v>
      </c>
      <c r="F29" s="9">
        <v>151691.24965000001</v>
      </c>
      <c r="G29" s="9">
        <f t="shared" si="1"/>
        <v>75.599999999999994</v>
      </c>
      <c r="H29" s="9">
        <v>369642.85060000001</v>
      </c>
      <c r="I29" s="9">
        <v>280822.34397000005</v>
      </c>
      <c r="J29" s="9">
        <f t="shared" si="4"/>
        <v>76</v>
      </c>
      <c r="K29" s="9">
        <v>369585.55060000002</v>
      </c>
      <c r="L29" s="9">
        <v>280785.04392999999</v>
      </c>
      <c r="M29" s="9">
        <f t="shared" si="2"/>
        <v>76</v>
      </c>
      <c r="N29" s="9">
        <v>590630.76263999997</v>
      </c>
      <c r="O29" s="9">
        <v>417840.36525999999</v>
      </c>
      <c r="P29" s="9">
        <f t="shared" si="3"/>
        <v>70.7</v>
      </c>
      <c r="Q29" s="9">
        <v>-20455.322039999999</v>
      </c>
      <c r="R29" s="9">
        <v>14673.228359999999</v>
      </c>
    </row>
    <row r="30" spans="1:18" ht="18.75" x14ac:dyDescent="0.3">
      <c r="A30" s="3" t="s">
        <v>34</v>
      </c>
      <c r="B30" s="6">
        <v>411951.3394</v>
      </c>
      <c r="C30" s="6">
        <v>285186.20372000005</v>
      </c>
      <c r="D30" s="9">
        <f t="shared" si="0"/>
        <v>69.2</v>
      </c>
      <c r="E30" s="9">
        <v>120499.215</v>
      </c>
      <c r="F30" s="9">
        <v>80155.409419999996</v>
      </c>
      <c r="G30" s="9">
        <f t="shared" si="1"/>
        <v>66.5</v>
      </c>
      <c r="H30" s="9">
        <v>291452.12439999997</v>
      </c>
      <c r="I30" s="9">
        <v>205030.79430000001</v>
      </c>
      <c r="J30" s="9">
        <f t="shared" si="4"/>
        <v>70.3</v>
      </c>
      <c r="K30" s="9">
        <v>291452.12439999997</v>
      </c>
      <c r="L30" s="9">
        <v>205198.64619999999</v>
      </c>
      <c r="M30" s="9">
        <f t="shared" si="2"/>
        <v>70.400000000000006</v>
      </c>
      <c r="N30" s="9">
        <v>425036.61157000001</v>
      </c>
      <c r="O30" s="9">
        <v>287415.90869999997</v>
      </c>
      <c r="P30" s="9">
        <f t="shared" si="3"/>
        <v>67.599999999999994</v>
      </c>
      <c r="Q30" s="9">
        <v>-13085.27217</v>
      </c>
      <c r="R30" s="9">
        <v>-2229.70498</v>
      </c>
    </row>
    <row r="31" spans="1:18" ht="18.75" x14ac:dyDescent="0.3">
      <c r="A31" s="3" t="s">
        <v>35</v>
      </c>
      <c r="B31" s="6">
        <v>242914.83562</v>
      </c>
      <c r="C31" s="6">
        <v>190813.48947999999</v>
      </c>
      <c r="D31" s="9">
        <f t="shared" si="0"/>
        <v>78.599999999999994</v>
      </c>
      <c r="E31" s="9">
        <v>85044.800000000003</v>
      </c>
      <c r="F31" s="9">
        <v>69755.297150000013</v>
      </c>
      <c r="G31" s="9">
        <f t="shared" si="1"/>
        <v>82</v>
      </c>
      <c r="H31" s="9">
        <v>157870.03562000001</v>
      </c>
      <c r="I31" s="9">
        <v>121058.19233000001</v>
      </c>
      <c r="J31" s="9">
        <f t="shared" si="4"/>
        <v>76.7</v>
      </c>
      <c r="K31" s="9">
        <v>157870.03562000001</v>
      </c>
      <c r="L31" s="9">
        <v>121058.19233000001</v>
      </c>
      <c r="M31" s="9">
        <f t="shared" si="2"/>
        <v>76.7</v>
      </c>
      <c r="N31" s="9">
        <v>261093.26284000001</v>
      </c>
      <c r="O31" s="9">
        <v>189521.80119999999</v>
      </c>
      <c r="P31" s="9">
        <f t="shared" si="3"/>
        <v>72.599999999999994</v>
      </c>
      <c r="Q31" s="9">
        <v>-18178.427219999998</v>
      </c>
      <c r="R31" s="9">
        <v>1291.6882800000001</v>
      </c>
    </row>
    <row r="32" spans="1:18" ht="18.75" x14ac:dyDescent="0.3">
      <c r="A32" s="4" t="s">
        <v>36</v>
      </c>
      <c r="B32" s="7">
        <f>SUM(B5:B31)</f>
        <v>29897196.266310006</v>
      </c>
      <c r="C32" s="7">
        <f>SUM(C5:C31)</f>
        <v>20979762.859329995</v>
      </c>
      <c r="D32" s="9">
        <f t="shared" si="0"/>
        <v>70.2</v>
      </c>
      <c r="E32" s="7">
        <f>SUM(E5:E31)</f>
        <v>9462512.950410001</v>
      </c>
      <c r="F32" s="7">
        <f>SUM(F5:F31)</f>
        <v>7067635.4851300018</v>
      </c>
      <c r="G32" s="6">
        <f t="shared" si="1"/>
        <v>74.7</v>
      </c>
      <c r="H32" s="7">
        <f>SUM(H5:H31)</f>
        <v>20434683.315899998</v>
      </c>
      <c r="I32" s="7">
        <f>SUM(I5:I31)</f>
        <v>13912127.374200003</v>
      </c>
      <c r="J32" s="6">
        <f t="shared" si="4"/>
        <v>68.099999999999994</v>
      </c>
      <c r="K32" s="10">
        <f>SUM(K5:K31)</f>
        <v>20387444.856149998</v>
      </c>
      <c r="L32" s="10">
        <f>SUM(L5:L31)</f>
        <v>13873069.89326</v>
      </c>
      <c r="M32" s="9">
        <f t="shared" si="2"/>
        <v>68</v>
      </c>
      <c r="N32" s="10">
        <f>SUM(N5:N31)</f>
        <v>32547104.650880005</v>
      </c>
      <c r="O32" s="10">
        <f>SUM(O5:O31)</f>
        <v>20334044.086459994</v>
      </c>
      <c r="P32" s="9">
        <f t="shared" si="3"/>
        <v>62.5</v>
      </c>
      <c r="Q32" s="10">
        <f>SUM(Q5:Q31)</f>
        <v>-2649908.3845699993</v>
      </c>
      <c r="R32" s="10">
        <f>SUM(R5:R31)</f>
        <v>645718.77286999987</v>
      </c>
    </row>
  </sheetData>
  <mergeCells count="8">
    <mergeCell ref="Q3:R3"/>
    <mergeCell ref="A1:R1"/>
    <mergeCell ref="A3:A4"/>
    <mergeCell ref="B3:D3"/>
    <mergeCell ref="E3:G3"/>
    <mergeCell ref="H3:J3"/>
    <mergeCell ref="K3:M3"/>
    <mergeCell ref="N3:P3"/>
  </mergeCells>
  <pageMargins left="0.25" right="0.25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месяцев 2024 года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2024-10-30T06:00:16Z</dcterms:modified>
</cp:coreProperties>
</file>